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https://doimspp-my.sharepoint.com/personal/mgutierrez_ibc_doi_gov/Documents/Documents/Budget Justification/"/>
    </mc:Choice>
  </mc:AlternateContent>
  <xr:revisionPtr revIDLastSave="49" documentId="8_{8BABB630-17F4-46B8-9D78-C8D6C6A35098}" xr6:coauthVersionLast="47" xr6:coauthVersionMax="47" xr10:uidLastSave="{FA0ED889-17A6-4308-A72C-69CBEA8B5725}"/>
  <bookViews>
    <workbookView xWindow="-120" yWindow="-120" windowWidth="29040" windowHeight="15840" tabRatio="828" xr2:uid="{00000000-000D-0000-FFFF-FFFF00000000}"/>
  </bookViews>
  <sheets>
    <sheet name="Instructions for Summary" sheetId="15" r:id="rId1"/>
    <sheet name="Summary" sheetId="14" r:id="rId2"/>
    <sheet name="Instructions and Summary v1" sheetId="1" state="hidden" r:id="rId3"/>
    <sheet name="Instructions for Personnel" sheetId="17" r:id="rId4"/>
    <sheet name="a. Personnel" sheetId="16" r:id="rId5"/>
    <sheet name="a. Personnel v1" sheetId="2" state="hidden" r:id="rId6"/>
    <sheet name="Instructions for Fringe" sheetId="18" r:id="rId7"/>
    <sheet name="b. Fringe" sheetId="19" r:id="rId8"/>
    <sheet name="b. Fringe v1" sheetId="3" state="hidden" r:id="rId9"/>
    <sheet name="c. Instructions for Travel" sheetId="21" r:id="rId10"/>
    <sheet name="c. Travel" sheetId="20" r:id="rId11"/>
    <sheet name="c. Travel v1" sheetId="4" state="hidden" r:id="rId12"/>
    <sheet name="d. Information for Equipment" sheetId="23" r:id="rId13"/>
    <sheet name="d. Equipment" sheetId="22" r:id="rId14"/>
    <sheet name="d. Equipment v1" sheetId="5" state="hidden" r:id="rId15"/>
    <sheet name="e. Information for Supplies" sheetId="24" r:id="rId16"/>
    <sheet name="e. Supplies" sheetId="25" r:id="rId17"/>
    <sheet name="e. Supplies v1" sheetId="6" state="hidden" r:id="rId18"/>
    <sheet name="f. Information for Contractual" sheetId="27" r:id="rId19"/>
    <sheet name="f. Contractual" sheetId="26" r:id="rId20"/>
    <sheet name="f. Contractual v1" sheetId="7" state="hidden" r:id="rId21"/>
    <sheet name="i. Information for Indirect" sheetId="29" r:id="rId22"/>
    <sheet name="i. Indirect" sheetId="28" r:id="rId23"/>
    <sheet name="i. Indirect v1" sheetId="10" state="hidden" r:id="rId24"/>
    <sheet name="g. Information for Construction" sheetId="31" r:id="rId25"/>
    <sheet name="g. Construction" sheetId="30" r:id="rId26"/>
    <sheet name="g. Construction v1" sheetId="8" state="hidden" r:id="rId27"/>
    <sheet name="h. Information for Other" sheetId="33" r:id="rId28"/>
    <sheet name="h. Other" sheetId="32" r:id="rId29"/>
    <sheet name="h. Other v1" sheetId="9" state="hidden" r:id="rId30"/>
    <sheet name="j. Information for Admin Costs" sheetId="34" r:id="rId31"/>
    <sheet name="j. Admin Costs" sheetId="35" r:id="rId32"/>
    <sheet name="j. Admin Costs v1" sheetId="11" state="hidden" r:id="rId33"/>
    <sheet name="SF-424A" sheetId="12" state="hidden" r:id="rId34"/>
  </sheets>
  <definedNames>
    <definedName name="_xlnm.Print_Titles" localSheetId="4">'a. Personnel'!$3:$4</definedName>
    <definedName name="_xlnm.Print_Titles" localSheetId="5">'a. Personnel v1'!$6:$7</definedName>
    <definedName name="_xlnm.Print_Titles" localSheetId="9">'c. Instructions for Travel'!#REF!</definedName>
    <definedName name="_xlnm.Print_Titles" localSheetId="10">'c. Travel'!$3:$3</definedName>
    <definedName name="_xlnm.Print_Titles" localSheetId="11">'c. Travel v1'!$5:$5</definedName>
    <definedName name="_xlnm.Print_Titles" localSheetId="13">'d. Equipment'!$4:$4</definedName>
    <definedName name="_xlnm.Print_Titles" localSheetId="14">'d. Equipment v1'!$5:$5</definedName>
    <definedName name="_xlnm.Print_Titles" localSheetId="12">'d. Information for Equipment'!#REF!</definedName>
    <definedName name="_xlnm.Print_Titles" localSheetId="15">'e. Information for Supplies'!#REF!</definedName>
    <definedName name="_xlnm.Print_Titles" localSheetId="16">'e. Supplies'!$3:$3</definedName>
    <definedName name="_xlnm.Print_Titles" localSheetId="17">'e. Supplies v1'!$5:$5</definedName>
    <definedName name="_xlnm.Print_Titles" localSheetId="19">'f. Contractual'!$3:$3</definedName>
    <definedName name="_xlnm.Print_Titles" localSheetId="20">'f. Contractual v1'!$5:$5</definedName>
    <definedName name="_xlnm.Print_Titles" localSheetId="18">'f. Information for Contractual'!#REF!</definedName>
    <definedName name="_xlnm.Print_Titles" localSheetId="25">'g. Construction'!$5:$5</definedName>
    <definedName name="_xlnm.Print_Titles" localSheetId="26">'g. Construction v1'!$7:$7</definedName>
    <definedName name="_xlnm.Print_Titles" localSheetId="24">'g. Information for Construction'!#REF!</definedName>
    <definedName name="_xlnm.Print_Titles" localSheetId="27">'h. Information for Other'!#REF!</definedName>
    <definedName name="_xlnm.Print_Titles" localSheetId="28">'h. Other'!$3:$3</definedName>
    <definedName name="_xlnm.Print_Titles" localSheetId="29">'h. Other v1'!$5:$5</definedName>
    <definedName name="_xlnm.Print_Titles" localSheetId="3">'Instructions for Personnel'!#REF!</definedName>
    <definedName name="_xlnm.Print_Titles" localSheetId="31">'j. Admin Costs'!$3:$3</definedName>
    <definedName name="_xlnm.Print_Titles" localSheetId="32">'j. Admin Costs v1'!$5:$5</definedName>
    <definedName name="_xlnm.Print_Titles" localSheetId="30">'j. Information for Admin Costs'!#REF!</definedName>
    <definedName name="Text156" localSheetId="31">'j. Admin Costs'!#REF!</definedName>
    <definedName name="Text156" localSheetId="32">'j. Admin Costs v1'!#REF!</definedName>
    <definedName name="Text156" localSheetId="30">'j. Information for Admin Costs'!#REF!</definedName>
    <definedName name="Text157" localSheetId="31">'j. Admin Costs'!#REF!</definedName>
    <definedName name="Text157" localSheetId="32">'j. Admin Costs v1'!#REF!</definedName>
    <definedName name="Text157" localSheetId="30">'j. Information for Admin Costs'!#REF!</definedName>
    <definedName name="Text158" localSheetId="31">'j. Admin Costs'!#REF!</definedName>
    <definedName name="Text158" localSheetId="32">'j. Admin Costs v1'!#REF!</definedName>
    <definedName name="Text158" localSheetId="30">'j. Information for Admin Costs'!#REF!</definedName>
    <definedName name="Z_5BEC5FDE_32D0_42EF_8D2A_06DCBD4F05CC_.wvu.Cols" localSheetId="22" hidden="1">'i. Indirect'!$I:$J</definedName>
    <definedName name="Z_5BEC5FDE_32D0_42EF_8D2A_06DCBD4F05CC_.wvu.Cols" localSheetId="23" hidden="1">'i. Indirect v1'!$I:$J</definedName>
    <definedName name="Z_5BEC5FDE_32D0_42EF_8D2A_06DCBD4F05CC_.wvu.Cols" localSheetId="21" hidden="1">'i. Information for Indirect'!$I:$J</definedName>
    <definedName name="Z_5BEC5FDE_32D0_42EF_8D2A_06DCBD4F05CC_.wvu.PrintArea" localSheetId="4" hidden="1">'a. Personnel'!$A$1:$T$30</definedName>
    <definedName name="Z_5BEC5FDE_32D0_42EF_8D2A_06DCBD4F05CC_.wvu.PrintArea" localSheetId="5" hidden="1">'a. Personnel v1'!$A$1:$T$35</definedName>
    <definedName name="Z_5BEC5FDE_32D0_42EF_8D2A_06DCBD4F05CC_.wvu.PrintArea" localSheetId="7" hidden="1">'b. Fringe'!$A$1:$Q$12</definedName>
    <definedName name="Z_5BEC5FDE_32D0_42EF_8D2A_06DCBD4F05CC_.wvu.PrintArea" localSheetId="8" hidden="1">'b. Fringe v1'!$A$1:$Q$22</definedName>
    <definedName name="Z_5BEC5FDE_32D0_42EF_8D2A_06DCBD4F05CC_.wvu.PrintArea" localSheetId="19" hidden="1">'f. Contractual'!$B$1:$I$27</definedName>
    <definedName name="Z_5BEC5FDE_32D0_42EF_8D2A_06DCBD4F05CC_.wvu.PrintArea" localSheetId="20" hidden="1">'f. Contractual v1'!$B$1:$I$30</definedName>
    <definedName name="Z_5BEC5FDE_32D0_42EF_8D2A_06DCBD4F05CC_.wvu.PrintArea" localSheetId="18" hidden="1">'f. Information for Contractual'!$B$1:$I$4</definedName>
    <definedName name="Z_5BEC5FDE_32D0_42EF_8D2A_06DCBD4F05CC_.wvu.PrintArea" localSheetId="25" hidden="1">'g. Construction'!$B$1:$E$42</definedName>
    <definedName name="Z_5BEC5FDE_32D0_42EF_8D2A_06DCBD4F05CC_.wvu.PrintArea" localSheetId="26" hidden="1">'g. Construction v1'!$B$1:$E$44</definedName>
    <definedName name="Z_5BEC5FDE_32D0_42EF_8D2A_06DCBD4F05CC_.wvu.PrintArea" localSheetId="24" hidden="1">'g. Information for Construction'!$B$1:$E$4</definedName>
    <definedName name="Z_5BEC5FDE_32D0_42EF_8D2A_06DCBD4F05CC_.wvu.PrintArea" localSheetId="27" hidden="1">'h. Information for Other'!#REF!</definedName>
    <definedName name="Z_5BEC5FDE_32D0_42EF_8D2A_06DCBD4F05CC_.wvu.PrintArea" localSheetId="28" hidden="1">'h. Other'!$B$1:$E$46</definedName>
    <definedName name="Z_5BEC5FDE_32D0_42EF_8D2A_06DCBD4F05CC_.wvu.PrintArea" localSheetId="29" hidden="1">'h. Other v1'!$B$1:$E$48</definedName>
    <definedName name="Z_5BEC5FDE_32D0_42EF_8D2A_06DCBD4F05CC_.wvu.PrintArea" localSheetId="22" hidden="1">'i. Indirect'!$A$1:$H$15</definedName>
    <definedName name="Z_5BEC5FDE_32D0_42EF_8D2A_06DCBD4F05CC_.wvu.PrintArea" localSheetId="23" hidden="1">'i. Indirect v1'!$A$1:$H$25</definedName>
    <definedName name="Z_5BEC5FDE_32D0_42EF_8D2A_06DCBD4F05CC_.wvu.PrintArea" localSheetId="21" hidden="1">'i. Information for Indirect'!$A$1:$H$12</definedName>
    <definedName name="Z_5BEC5FDE_32D0_42EF_8D2A_06DCBD4F05CC_.wvu.PrintArea" localSheetId="6" hidden="1">'Instructions for Fringe'!$A$1:$Q$9</definedName>
    <definedName name="Z_5BEC5FDE_32D0_42EF_8D2A_06DCBD4F05CC_.wvu.PrintArea" localSheetId="3" hidden="1">'Instructions for Personnel'!$A$1:$T$6</definedName>
    <definedName name="Z_5BEC5FDE_32D0_42EF_8D2A_06DCBD4F05CC_.wvu.PrintArea" localSheetId="31" hidden="1">'j. Admin Costs'!$A$1:$K$18</definedName>
    <definedName name="Z_5BEC5FDE_32D0_42EF_8D2A_06DCBD4F05CC_.wvu.PrintArea" localSheetId="32" hidden="1">'j. Admin Costs v1'!$A$1:$K$20</definedName>
    <definedName name="Z_5BEC5FDE_32D0_42EF_8D2A_06DCBD4F05CC_.wvu.PrintArea" localSheetId="30" hidden="1">'j. Information for Admin Costs'!$A$1:$K$4</definedName>
    <definedName name="Z_5BEC5FDE_32D0_42EF_8D2A_06DCBD4F05CC_.wvu.PrintTitles" localSheetId="4" hidden="1">'a. Personnel'!$3:$4</definedName>
    <definedName name="Z_5BEC5FDE_32D0_42EF_8D2A_06DCBD4F05CC_.wvu.PrintTitles" localSheetId="5" hidden="1">'a. Personnel v1'!$6:$7</definedName>
    <definedName name="Z_5BEC5FDE_32D0_42EF_8D2A_06DCBD4F05CC_.wvu.PrintTitles" localSheetId="9" hidden="1">'c. Instructions for Travel'!#REF!</definedName>
    <definedName name="Z_5BEC5FDE_32D0_42EF_8D2A_06DCBD4F05CC_.wvu.PrintTitles" localSheetId="10" hidden="1">'c. Travel'!$3:$3</definedName>
    <definedName name="Z_5BEC5FDE_32D0_42EF_8D2A_06DCBD4F05CC_.wvu.PrintTitles" localSheetId="11" hidden="1">'c. Travel v1'!$5:$5</definedName>
    <definedName name="Z_5BEC5FDE_32D0_42EF_8D2A_06DCBD4F05CC_.wvu.PrintTitles" localSheetId="13" hidden="1">'d. Equipment'!$4:$4</definedName>
    <definedName name="Z_5BEC5FDE_32D0_42EF_8D2A_06DCBD4F05CC_.wvu.PrintTitles" localSheetId="14" hidden="1">'d. Equipment v1'!$5:$5</definedName>
    <definedName name="Z_5BEC5FDE_32D0_42EF_8D2A_06DCBD4F05CC_.wvu.PrintTitles" localSheetId="12" hidden="1">'d. Information for Equipment'!#REF!</definedName>
    <definedName name="Z_5BEC5FDE_32D0_42EF_8D2A_06DCBD4F05CC_.wvu.PrintTitles" localSheetId="15" hidden="1">'e. Information for Supplies'!#REF!</definedName>
    <definedName name="Z_5BEC5FDE_32D0_42EF_8D2A_06DCBD4F05CC_.wvu.PrintTitles" localSheetId="16" hidden="1">'e. Supplies'!$3:$3</definedName>
    <definedName name="Z_5BEC5FDE_32D0_42EF_8D2A_06DCBD4F05CC_.wvu.PrintTitles" localSheetId="17" hidden="1">'e. Supplies v1'!$5:$5</definedName>
    <definedName name="Z_5BEC5FDE_32D0_42EF_8D2A_06DCBD4F05CC_.wvu.PrintTitles" localSheetId="19" hidden="1">'f. Contractual'!$3:$3</definedName>
    <definedName name="Z_5BEC5FDE_32D0_42EF_8D2A_06DCBD4F05CC_.wvu.PrintTitles" localSheetId="20" hidden="1">'f. Contractual v1'!$5:$5</definedName>
    <definedName name="Z_5BEC5FDE_32D0_42EF_8D2A_06DCBD4F05CC_.wvu.PrintTitles" localSheetId="18" hidden="1">'f. Information for Contractual'!#REF!</definedName>
    <definedName name="Z_5BEC5FDE_32D0_42EF_8D2A_06DCBD4F05CC_.wvu.PrintTitles" localSheetId="25" hidden="1">'g. Construction'!$5:$5</definedName>
    <definedName name="Z_5BEC5FDE_32D0_42EF_8D2A_06DCBD4F05CC_.wvu.PrintTitles" localSheetId="26" hidden="1">'g. Construction v1'!$7:$7</definedName>
    <definedName name="Z_5BEC5FDE_32D0_42EF_8D2A_06DCBD4F05CC_.wvu.PrintTitles" localSheetId="24" hidden="1">'g. Information for Construction'!#REF!</definedName>
    <definedName name="Z_5BEC5FDE_32D0_42EF_8D2A_06DCBD4F05CC_.wvu.PrintTitles" localSheetId="27" hidden="1">'h. Information for Other'!#REF!</definedName>
    <definedName name="Z_5BEC5FDE_32D0_42EF_8D2A_06DCBD4F05CC_.wvu.PrintTitles" localSheetId="28" hidden="1">'h. Other'!$3:$3</definedName>
    <definedName name="Z_5BEC5FDE_32D0_42EF_8D2A_06DCBD4F05CC_.wvu.PrintTitles" localSheetId="29" hidden="1">'h. Other v1'!$5:$5</definedName>
    <definedName name="Z_5BEC5FDE_32D0_42EF_8D2A_06DCBD4F05CC_.wvu.PrintTitles" localSheetId="3" hidden="1">'Instructions for Personnel'!#REF!</definedName>
    <definedName name="Z_5BEC5FDE_32D0_42EF_8D2A_06DCBD4F05CC_.wvu.PrintTitles" localSheetId="31" hidden="1">'j. Admin Costs'!$3:$3</definedName>
    <definedName name="Z_5BEC5FDE_32D0_42EF_8D2A_06DCBD4F05CC_.wvu.PrintTitles" localSheetId="32" hidden="1">'j. Admin Costs v1'!$5:$5</definedName>
    <definedName name="Z_5BEC5FDE_32D0_42EF_8D2A_06DCBD4F05CC_.wvu.PrintTitles" localSheetId="30" hidden="1">'j. Information for Admin Costs'!#REF!</definedName>
    <definedName name="Z_6588CF8C_0BB8_4786_9A46_0A2D10254132_.wvu.Cols" localSheetId="22" hidden="1">'i. Indirect'!$I:$J</definedName>
    <definedName name="Z_6588CF8C_0BB8_4786_9A46_0A2D10254132_.wvu.Cols" localSheetId="23" hidden="1">'i. Indirect v1'!$I:$J</definedName>
    <definedName name="Z_6588CF8C_0BB8_4786_9A46_0A2D10254132_.wvu.Cols" localSheetId="21" hidden="1">'i. Information for Indirect'!$I:$J</definedName>
    <definedName name="Z_6588CF8C_0BB8_4786_9A46_0A2D10254132_.wvu.PrintArea" localSheetId="4" hidden="1">'a. Personnel'!$A$1:$T$30</definedName>
    <definedName name="Z_6588CF8C_0BB8_4786_9A46_0A2D10254132_.wvu.PrintArea" localSheetId="5" hidden="1">'a. Personnel v1'!$A$1:$T$35</definedName>
    <definedName name="Z_6588CF8C_0BB8_4786_9A46_0A2D10254132_.wvu.PrintArea" localSheetId="7" hidden="1">'b. Fringe'!$A$1:$Q$12</definedName>
    <definedName name="Z_6588CF8C_0BB8_4786_9A46_0A2D10254132_.wvu.PrintArea" localSheetId="8" hidden="1">'b. Fringe v1'!$A$1:$Q$22</definedName>
    <definedName name="Z_6588CF8C_0BB8_4786_9A46_0A2D10254132_.wvu.PrintArea" localSheetId="19" hidden="1">'f. Contractual'!$B$1:$I$27</definedName>
    <definedName name="Z_6588CF8C_0BB8_4786_9A46_0A2D10254132_.wvu.PrintArea" localSheetId="20" hidden="1">'f. Contractual v1'!$B$1:$I$30</definedName>
    <definedName name="Z_6588CF8C_0BB8_4786_9A46_0A2D10254132_.wvu.PrintArea" localSheetId="18" hidden="1">'f. Information for Contractual'!$B$1:$I$4</definedName>
    <definedName name="Z_6588CF8C_0BB8_4786_9A46_0A2D10254132_.wvu.PrintArea" localSheetId="25" hidden="1">'g. Construction'!$B$1:$E$42</definedName>
    <definedName name="Z_6588CF8C_0BB8_4786_9A46_0A2D10254132_.wvu.PrintArea" localSheetId="26" hidden="1">'g. Construction v1'!$B$1:$E$44</definedName>
    <definedName name="Z_6588CF8C_0BB8_4786_9A46_0A2D10254132_.wvu.PrintArea" localSheetId="24" hidden="1">'g. Information for Construction'!$B$1:$E$4</definedName>
    <definedName name="Z_6588CF8C_0BB8_4786_9A46_0A2D10254132_.wvu.PrintArea" localSheetId="27" hidden="1">'h. Information for Other'!#REF!</definedName>
    <definedName name="Z_6588CF8C_0BB8_4786_9A46_0A2D10254132_.wvu.PrintArea" localSheetId="28" hidden="1">'h. Other'!$B$1:$E$46</definedName>
    <definedName name="Z_6588CF8C_0BB8_4786_9A46_0A2D10254132_.wvu.PrintArea" localSheetId="29" hidden="1">'h. Other v1'!$B$1:$E$48</definedName>
    <definedName name="Z_6588CF8C_0BB8_4786_9A46_0A2D10254132_.wvu.PrintArea" localSheetId="22" hidden="1">'i. Indirect'!$A$1:$H$15</definedName>
    <definedName name="Z_6588CF8C_0BB8_4786_9A46_0A2D10254132_.wvu.PrintArea" localSheetId="23" hidden="1">'i. Indirect v1'!$A$1:$H$25</definedName>
    <definedName name="Z_6588CF8C_0BB8_4786_9A46_0A2D10254132_.wvu.PrintArea" localSheetId="21" hidden="1">'i. Information for Indirect'!$A$1:$H$12</definedName>
    <definedName name="Z_6588CF8C_0BB8_4786_9A46_0A2D10254132_.wvu.PrintArea" localSheetId="6" hidden="1">'Instructions for Fringe'!$A$1:$Q$9</definedName>
    <definedName name="Z_6588CF8C_0BB8_4786_9A46_0A2D10254132_.wvu.PrintArea" localSheetId="3" hidden="1">'Instructions for Personnel'!$A$1:$T$6</definedName>
    <definedName name="Z_6588CF8C_0BB8_4786_9A46_0A2D10254132_.wvu.PrintArea" localSheetId="31" hidden="1">'j. Admin Costs'!$A$1:$K$18</definedName>
    <definedName name="Z_6588CF8C_0BB8_4786_9A46_0A2D10254132_.wvu.PrintArea" localSheetId="32" hidden="1">'j. Admin Costs v1'!$A$1:$K$20</definedName>
    <definedName name="Z_6588CF8C_0BB8_4786_9A46_0A2D10254132_.wvu.PrintArea" localSheetId="30" hidden="1">'j. Information for Admin Costs'!$A$1:$K$4</definedName>
    <definedName name="Z_6588CF8C_0BB8_4786_9A46_0A2D10254132_.wvu.PrintTitles" localSheetId="4" hidden="1">'a. Personnel'!$3:$4</definedName>
    <definedName name="Z_6588CF8C_0BB8_4786_9A46_0A2D10254132_.wvu.PrintTitles" localSheetId="5" hidden="1">'a. Personnel v1'!$6:$7</definedName>
    <definedName name="Z_6588CF8C_0BB8_4786_9A46_0A2D10254132_.wvu.PrintTitles" localSheetId="9" hidden="1">'c. Instructions for Travel'!#REF!</definedName>
    <definedName name="Z_6588CF8C_0BB8_4786_9A46_0A2D10254132_.wvu.PrintTitles" localSheetId="10" hidden="1">'c. Travel'!$3:$3</definedName>
    <definedName name="Z_6588CF8C_0BB8_4786_9A46_0A2D10254132_.wvu.PrintTitles" localSheetId="11" hidden="1">'c. Travel v1'!$5:$5</definedName>
    <definedName name="Z_6588CF8C_0BB8_4786_9A46_0A2D10254132_.wvu.PrintTitles" localSheetId="13" hidden="1">'d. Equipment'!$4:$4</definedName>
    <definedName name="Z_6588CF8C_0BB8_4786_9A46_0A2D10254132_.wvu.PrintTitles" localSheetId="14" hidden="1">'d. Equipment v1'!$5:$5</definedName>
    <definedName name="Z_6588CF8C_0BB8_4786_9A46_0A2D10254132_.wvu.PrintTitles" localSheetId="12" hidden="1">'d. Information for Equipment'!#REF!</definedName>
    <definedName name="Z_6588CF8C_0BB8_4786_9A46_0A2D10254132_.wvu.PrintTitles" localSheetId="15" hidden="1">'e. Information for Supplies'!#REF!</definedName>
    <definedName name="Z_6588CF8C_0BB8_4786_9A46_0A2D10254132_.wvu.PrintTitles" localSheetId="16" hidden="1">'e. Supplies'!$3:$3</definedName>
    <definedName name="Z_6588CF8C_0BB8_4786_9A46_0A2D10254132_.wvu.PrintTitles" localSheetId="17" hidden="1">'e. Supplies v1'!$5:$5</definedName>
    <definedName name="Z_6588CF8C_0BB8_4786_9A46_0A2D10254132_.wvu.PrintTitles" localSheetId="19" hidden="1">'f. Contractual'!$3:$3</definedName>
    <definedName name="Z_6588CF8C_0BB8_4786_9A46_0A2D10254132_.wvu.PrintTitles" localSheetId="20" hidden="1">'f. Contractual v1'!$5:$5</definedName>
    <definedName name="Z_6588CF8C_0BB8_4786_9A46_0A2D10254132_.wvu.PrintTitles" localSheetId="18" hidden="1">'f. Information for Contractual'!#REF!</definedName>
    <definedName name="Z_6588CF8C_0BB8_4786_9A46_0A2D10254132_.wvu.PrintTitles" localSheetId="25" hidden="1">'g. Construction'!$5:$5</definedName>
    <definedName name="Z_6588CF8C_0BB8_4786_9A46_0A2D10254132_.wvu.PrintTitles" localSheetId="26" hidden="1">'g. Construction v1'!$7:$7</definedName>
    <definedName name="Z_6588CF8C_0BB8_4786_9A46_0A2D10254132_.wvu.PrintTitles" localSheetId="24" hidden="1">'g. Information for Construction'!#REF!</definedName>
    <definedName name="Z_6588CF8C_0BB8_4786_9A46_0A2D10254132_.wvu.PrintTitles" localSheetId="27" hidden="1">'h. Information for Other'!#REF!</definedName>
    <definedName name="Z_6588CF8C_0BB8_4786_9A46_0A2D10254132_.wvu.PrintTitles" localSheetId="28" hidden="1">'h. Other'!$3:$3</definedName>
    <definedName name="Z_6588CF8C_0BB8_4786_9A46_0A2D10254132_.wvu.PrintTitles" localSheetId="29" hidden="1">'h. Other v1'!$5:$5</definedName>
    <definedName name="Z_6588CF8C_0BB8_4786_9A46_0A2D10254132_.wvu.PrintTitles" localSheetId="3" hidden="1">'Instructions for Personnel'!#REF!</definedName>
    <definedName name="Z_6588CF8C_0BB8_4786_9A46_0A2D10254132_.wvu.PrintTitles" localSheetId="31" hidden="1">'j. Admin Costs'!$3:$3</definedName>
    <definedName name="Z_6588CF8C_0BB8_4786_9A46_0A2D10254132_.wvu.PrintTitles" localSheetId="32" hidden="1">'j. Admin Costs v1'!$5:$5</definedName>
    <definedName name="Z_6588CF8C_0BB8_4786_9A46_0A2D10254132_.wvu.PrintTitles" localSheetId="30" hidden="1">'j. Information for Admin Costs'!#REF!</definedName>
    <definedName name="Z_712CE29F_EFCA_4968_A7C5_599F87319D6A_.wvu.Cols" localSheetId="22" hidden="1">'i. Indirect'!$I:$J</definedName>
    <definedName name="Z_712CE29F_EFCA_4968_A7C5_599F87319D6A_.wvu.Cols" localSheetId="23" hidden="1">'i. Indirect v1'!$I:$J</definedName>
    <definedName name="Z_712CE29F_EFCA_4968_A7C5_599F87319D6A_.wvu.Cols" localSheetId="21" hidden="1">'i. Information for Indirect'!$I:$J</definedName>
    <definedName name="Z_712CE29F_EFCA_4968_A7C5_599F87319D6A_.wvu.PrintArea" localSheetId="4" hidden="1">'a. Personnel'!$A$1:$T$30</definedName>
    <definedName name="Z_712CE29F_EFCA_4968_A7C5_599F87319D6A_.wvu.PrintArea" localSheetId="5" hidden="1">'a. Personnel v1'!$A$1:$T$35</definedName>
    <definedName name="Z_712CE29F_EFCA_4968_A7C5_599F87319D6A_.wvu.PrintArea" localSheetId="7" hidden="1">'b. Fringe'!$A$1:$Q$12</definedName>
    <definedName name="Z_712CE29F_EFCA_4968_A7C5_599F87319D6A_.wvu.PrintArea" localSheetId="8" hidden="1">'b. Fringe v1'!$A$1:$Q$22</definedName>
    <definedName name="Z_712CE29F_EFCA_4968_A7C5_599F87319D6A_.wvu.PrintArea" localSheetId="19" hidden="1">'f. Contractual'!$B$1:$I$27</definedName>
    <definedName name="Z_712CE29F_EFCA_4968_A7C5_599F87319D6A_.wvu.PrintArea" localSheetId="20" hidden="1">'f. Contractual v1'!$B$1:$I$30</definedName>
    <definedName name="Z_712CE29F_EFCA_4968_A7C5_599F87319D6A_.wvu.PrintArea" localSheetId="18" hidden="1">'f. Information for Contractual'!$B$1:$I$4</definedName>
    <definedName name="Z_712CE29F_EFCA_4968_A7C5_599F87319D6A_.wvu.PrintArea" localSheetId="25" hidden="1">'g. Construction'!$B$1:$E$42</definedName>
    <definedName name="Z_712CE29F_EFCA_4968_A7C5_599F87319D6A_.wvu.PrintArea" localSheetId="26" hidden="1">'g. Construction v1'!$B$1:$E$44</definedName>
    <definedName name="Z_712CE29F_EFCA_4968_A7C5_599F87319D6A_.wvu.PrintArea" localSheetId="24" hidden="1">'g. Information for Construction'!$B$1:$E$4</definedName>
    <definedName name="Z_712CE29F_EFCA_4968_A7C5_599F87319D6A_.wvu.PrintArea" localSheetId="27" hidden="1">'h. Information for Other'!#REF!</definedName>
    <definedName name="Z_712CE29F_EFCA_4968_A7C5_599F87319D6A_.wvu.PrintArea" localSheetId="28" hidden="1">'h. Other'!$B$1:$E$46</definedName>
    <definedName name="Z_712CE29F_EFCA_4968_A7C5_599F87319D6A_.wvu.PrintArea" localSheetId="29" hidden="1">'h. Other v1'!$B$1:$E$48</definedName>
    <definedName name="Z_712CE29F_EFCA_4968_A7C5_599F87319D6A_.wvu.PrintArea" localSheetId="22" hidden="1">'i. Indirect'!$A$1:$H$15</definedName>
    <definedName name="Z_712CE29F_EFCA_4968_A7C5_599F87319D6A_.wvu.PrintArea" localSheetId="23" hidden="1">'i. Indirect v1'!$A$1:$H$25</definedName>
    <definedName name="Z_712CE29F_EFCA_4968_A7C5_599F87319D6A_.wvu.PrintArea" localSheetId="21" hidden="1">'i. Information for Indirect'!$A$1:$H$12</definedName>
    <definedName name="Z_712CE29F_EFCA_4968_A7C5_599F87319D6A_.wvu.PrintArea" localSheetId="6" hidden="1">'Instructions for Fringe'!$A$1:$Q$9</definedName>
    <definedName name="Z_712CE29F_EFCA_4968_A7C5_599F87319D6A_.wvu.PrintArea" localSheetId="3" hidden="1">'Instructions for Personnel'!$A$1:$T$6</definedName>
    <definedName name="Z_712CE29F_EFCA_4968_A7C5_599F87319D6A_.wvu.PrintArea" localSheetId="31" hidden="1">'j. Admin Costs'!$A$1:$K$18</definedName>
    <definedName name="Z_712CE29F_EFCA_4968_A7C5_599F87319D6A_.wvu.PrintArea" localSheetId="32" hidden="1">'j. Admin Costs v1'!$A$1:$K$20</definedName>
    <definedName name="Z_712CE29F_EFCA_4968_A7C5_599F87319D6A_.wvu.PrintArea" localSheetId="30" hidden="1">'j. Information for Admin Costs'!$A$1:$K$4</definedName>
    <definedName name="Z_712CE29F_EFCA_4968_A7C5_599F87319D6A_.wvu.PrintTitles" localSheetId="4" hidden="1">'a. Personnel'!$3:$4</definedName>
    <definedName name="Z_712CE29F_EFCA_4968_A7C5_599F87319D6A_.wvu.PrintTitles" localSheetId="5" hidden="1">'a. Personnel v1'!$6:$7</definedName>
    <definedName name="Z_712CE29F_EFCA_4968_A7C5_599F87319D6A_.wvu.PrintTitles" localSheetId="9" hidden="1">'c. Instructions for Travel'!#REF!</definedName>
    <definedName name="Z_712CE29F_EFCA_4968_A7C5_599F87319D6A_.wvu.PrintTitles" localSheetId="10" hidden="1">'c. Travel'!$3:$3</definedName>
    <definedName name="Z_712CE29F_EFCA_4968_A7C5_599F87319D6A_.wvu.PrintTitles" localSheetId="11" hidden="1">'c. Travel v1'!$5:$5</definedName>
    <definedName name="Z_712CE29F_EFCA_4968_A7C5_599F87319D6A_.wvu.PrintTitles" localSheetId="13" hidden="1">'d. Equipment'!$4:$4</definedName>
    <definedName name="Z_712CE29F_EFCA_4968_A7C5_599F87319D6A_.wvu.PrintTitles" localSheetId="14" hidden="1">'d. Equipment v1'!$5:$5</definedName>
    <definedName name="Z_712CE29F_EFCA_4968_A7C5_599F87319D6A_.wvu.PrintTitles" localSheetId="12" hidden="1">'d. Information for Equipment'!#REF!</definedName>
    <definedName name="Z_712CE29F_EFCA_4968_A7C5_599F87319D6A_.wvu.PrintTitles" localSheetId="15" hidden="1">'e. Information for Supplies'!#REF!</definedName>
    <definedName name="Z_712CE29F_EFCA_4968_A7C5_599F87319D6A_.wvu.PrintTitles" localSheetId="16" hidden="1">'e. Supplies'!$3:$3</definedName>
    <definedName name="Z_712CE29F_EFCA_4968_A7C5_599F87319D6A_.wvu.PrintTitles" localSheetId="17" hidden="1">'e. Supplies v1'!$5:$5</definedName>
    <definedName name="Z_712CE29F_EFCA_4968_A7C5_599F87319D6A_.wvu.PrintTitles" localSheetId="19" hidden="1">'f. Contractual'!$3:$3</definedName>
    <definedName name="Z_712CE29F_EFCA_4968_A7C5_599F87319D6A_.wvu.PrintTitles" localSheetId="20" hidden="1">'f. Contractual v1'!$5:$5</definedName>
    <definedName name="Z_712CE29F_EFCA_4968_A7C5_599F87319D6A_.wvu.PrintTitles" localSheetId="18" hidden="1">'f. Information for Contractual'!#REF!</definedName>
    <definedName name="Z_712CE29F_EFCA_4968_A7C5_599F87319D6A_.wvu.PrintTitles" localSheetId="25" hidden="1">'g. Construction'!$5:$5</definedName>
    <definedName name="Z_712CE29F_EFCA_4968_A7C5_599F87319D6A_.wvu.PrintTitles" localSheetId="26" hidden="1">'g. Construction v1'!$7:$7</definedName>
    <definedName name="Z_712CE29F_EFCA_4968_A7C5_599F87319D6A_.wvu.PrintTitles" localSheetId="24" hidden="1">'g. Information for Construction'!#REF!</definedName>
    <definedName name="Z_712CE29F_EFCA_4968_A7C5_599F87319D6A_.wvu.PrintTitles" localSheetId="27" hidden="1">'h. Information for Other'!#REF!</definedName>
    <definedName name="Z_712CE29F_EFCA_4968_A7C5_599F87319D6A_.wvu.PrintTitles" localSheetId="28" hidden="1">'h. Other'!$3:$3</definedName>
    <definedName name="Z_712CE29F_EFCA_4968_A7C5_599F87319D6A_.wvu.PrintTitles" localSheetId="29" hidden="1">'h. Other v1'!$5:$5</definedName>
    <definedName name="Z_712CE29F_EFCA_4968_A7C5_599F87319D6A_.wvu.PrintTitles" localSheetId="3" hidden="1">'Instructions for Personnel'!#REF!</definedName>
    <definedName name="Z_712CE29F_EFCA_4968_A7C5_599F87319D6A_.wvu.PrintTitles" localSheetId="31" hidden="1">'j. Admin Costs'!$3:$3</definedName>
    <definedName name="Z_712CE29F_EFCA_4968_A7C5_599F87319D6A_.wvu.PrintTitles" localSheetId="32" hidden="1">'j. Admin Costs v1'!$5:$5</definedName>
    <definedName name="Z_712CE29F_EFCA_4968_A7C5_599F87319D6A_.wvu.PrintTitles" localSheetId="30" hidden="1">'j. Information for Admin Costs'!#REF!</definedName>
    <definedName name="Z_BF352FCE_C1BE_4B84_9561_6030FEF6A15F_.wvu.Cols" localSheetId="22" hidden="1">'i. Indirect'!$I:$J</definedName>
    <definedName name="Z_BF352FCE_C1BE_4B84_9561_6030FEF6A15F_.wvu.Cols" localSheetId="23" hidden="1">'i. Indirect v1'!$I:$J</definedName>
    <definedName name="Z_BF352FCE_C1BE_4B84_9561_6030FEF6A15F_.wvu.Cols" localSheetId="21" hidden="1">'i. Information for Indirect'!$I:$J</definedName>
    <definedName name="Z_BF352FCE_C1BE_4B84_9561_6030FEF6A15F_.wvu.PrintArea" localSheetId="4" hidden="1">'a. Personnel'!$A$1:$T$30</definedName>
    <definedName name="Z_BF352FCE_C1BE_4B84_9561_6030FEF6A15F_.wvu.PrintArea" localSheetId="5" hidden="1">'a. Personnel v1'!$A$1:$T$35</definedName>
    <definedName name="Z_BF352FCE_C1BE_4B84_9561_6030FEF6A15F_.wvu.PrintArea" localSheetId="7" hidden="1">'b. Fringe'!$A$1:$Q$12</definedName>
    <definedName name="Z_BF352FCE_C1BE_4B84_9561_6030FEF6A15F_.wvu.PrintArea" localSheetId="8" hidden="1">'b. Fringe v1'!$A$1:$Q$22</definedName>
    <definedName name="Z_BF352FCE_C1BE_4B84_9561_6030FEF6A15F_.wvu.PrintArea" localSheetId="6" hidden="1">'Instructions for Fringe'!$A$1:$Q$9</definedName>
    <definedName name="Z_BF352FCE_C1BE_4B84_9561_6030FEF6A15F_.wvu.PrintArea" localSheetId="3" hidden="1">'Instructions for Personnel'!$A$1:$T$6</definedName>
    <definedName name="Z_BF352FCE_C1BE_4B84_9561_6030FEF6A15F_.wvu.PrintTitles" localSheetId="4" hidden="1">'a. Personnel'!$3:$4</definedName>
    <definedName name="Z_BF352FCE_C1BE_4B84_9561_6030FEF6A15F_.wvu.PrintTitles" localSheetId="5" hidden="1">'a. Personnel v1'!$6:$7</definedName>
    <definedName name="Z_BF352FCE_C1BE_4B84_9561_6030FEF6A15F_.wvu.PrintTitles" localSheetId="9" hidden="1">'c. Instructions for Travel'!#REF!</definedName>
    <definedName name="Z_BF352FCE_C1BE_4B84_9561_6030FEF6A15F_.wvu.PrintTitles" localSheetId="10" hidden="1">'c. Travel'!$3:$3</definedName>
    <definedName name="Z_BF352FCE_C1BE_4B84_9561_6030FEF6A15F_.wvu.PrintTitles" localSheetId="11" hidden="1">'c. Travel v1'!$5:$5</definedName>
    <definedName name="Z_BF352FCE_C1BE_4B84_9561_6030FEF6A15F_.wvu.PrintTitles" localSheetId="13" hidden="1">'d. Equipment'!$4:$4</definedName>
    <definedName name="Z_BF352FCE_C1BE_4B84_9561_6030FEF6A15F_.wvu.PrintTitles" localSheetId="14" hidden="1">'d. Equipment v1'!$5:$5</definedName>
    <definedName name="Z_BF352FCE_C1BE_4B84_9561_6030FEF6A15F_.wvu.PrintTitles" localSheetId="12" hidden="1">'d. Information for Equipment'!#REF!</definedName>
    <definedName name="Z_BF352FCE_C1BE_4B84_9561_6030FEF6A15F_.wvu.PrintTitles" localSheetId="15" hidden="1">'e. Information for Supplies'!#REF!</definedName>
    <definedName name="Z_BF352FCE_C1BE_4B84_9561_6030FEF6A15F_.wvu.PrintTitles" localSheetId="16" hidden="1">'e. Supplies'!$3:$3</definedName>
    <definedName name="Z_BF352FCE_C1BE_4B84_9561_6030FEF6A15F_.wvu.PrintTitles" localSheetId="17" hidden="1">'e. Supplies v1'!$5:$5</definedName>
    <definedName name="Z_BF352FCE_C1BE_4B84_9561_6030FEF6A15F_.wvu.PrintTitles" localSheetId="19" hidden="1">'f. Contractual'!$3:$3</definedName>
    <definedName name="Z_BF352FCE_C1BE_4B84_9561_6030FEF6A15F_.wvu.PrintTitles" localSheetId="20" hidden="1">'f. Contractual v1'!$5:$5</definedName>
    <definedName name="Z_BF352FCE_C1BE_4B84_9561_6030FEF6A15F_.wvu.PrintTitles" localSheetId="18" hidden="1">'f. Information for Contractual'!#REF!</definedName>
    <definedName name="Z_BF352FCE_C1BE_4B84_9561_6030FEF6A15F_.wvu.PrintTitles" localSheetId="25" hidden="1">'g. Construction'!$5:$5</definedName>
    <definedName name="Z_BF352FCE_C1BE_4B84_9561_6030FEF6A15F_.wvu.PrintTitles" localSheetId="26" hidden="1">'g. Construction v1'!$7:$7</definedName>
    <definedName name="Z_BF352FCE_C1BE_4B84_9561_6030FEF6A15F_.wvu.PrintTitles" localSheetId="24" hidden="1">'g. Information for Construction'!#REF!</definedName>
    <definedName name="Z_BF352FCE_C1BE_4B84_9561_6030FEF6A15F_.wvu.PrintTitles" localSheetId="27" hidden="1">'h. Information for Other'!#REF!</definedName>
    <definedName name="Z_BF352FCE_C1BE_4B84_9561_6030FEF6A15F_.wvu.PrintTitles" localSheetId="28" hidden="1">'h. Other'!$3:$3</definedName>
    <definedName name="Z_BF352FCE_C1BE_4B84_9561_6030FEF6A15F_.wvu.PrintTitles" localSheetId="29" hidden="1">'h. Other v1'!$5:$5</definedName>
    <definedName name="Z_BF352FCE_C1BE_4B84_9561_6030FEF6A15F_.wvu.PrintTitles" localSheetId="3" hidden="1">'Instructions for Personnel'!#REF!</definedName>
    <definedName name="Z_BF352FCE_C1BE_4B84_9561_6030FEF6A15F_.wvu.PrintTitles" localSheetId="31" hidden="1">'j. Admin Costs'!$3:$3</definedName>
    <definedName name="Z_BF352FCE_C1BE_4B84_9561_6030FEF6A15F_.wvu.PrintTitles" localSheetId="32" hidden="1">'j. Admin Costs v1'!$5:$5</definedName>
    <definedName name="Z_BF352FCE_C1BE_4B84_9561_6030FEF6A15F_.wvu.PrintTitles" localSheetId="30" hidden="1">'j. Information for Admin Costs'!#REF!</definedName>
    <definedName name="Z_D5CEF8EB_A9A7_4458_BF65_8F18E34CBA87_.wvu.Cols" localSheetId="22" hidden="1">'i. Indirect'!$I:$J</definedName>
    <definedName name="Z_D5CEF8EB_A9A7_4458_BF65_8F18E34CBA87_.wvu.Cols" localSheetId="23" hidden="1">'i. Indirect v1'!$I:$J</definedName>
    <definedName name="Z_D5CEF8EB_A9A7_4458_BF65_8F18E34CBA87_.wvu.Cols" localSheetId="21" hidden="1">'i. Information for Indirect'!$I:$J</definedName>
    <definedName name="Z_D5CEF8EB_A9A7_4458_BF65_8F18E34CBA87_.wvu.PrintArea" localSheetId="4" hidden="1">'a. Personnel'!$A$1:$T$30</definedName>
    <definedName name="Z_D5CEF8EB_A9A7_4458_BF65_8F18E34CBA87_.wvu.PrintArea" localSheetId="5" hidden="1">'a. Personnel v1'!$A$1:$T$35</definedName>
    <definedName name="Z_D5CEF8EB_A9A7_4458_BF65_8F18E34CBA87_.wvu.PrintArea" localSheetId="7" hidden="1">'b. Fringe'!$A$1:$Q$12</definedName>
    <definedName name="Z_D5CEF8EB_A9A7_4458_BF65_8F18E34CBA87_.wvu.PrintArea" localSheetId="8" hidden="1">'b. Fringe v1'!$A$1:$Q$22</definedName>
    <definedName name="Z_D5CEF8EB_A9A7_4458_BF65_8F18E34CBA87_.wvu.PrintArea" localSheetId="19" hidden="1">'f. Contractual'!$B$1:$I$27</definedName>
    <definedName name="Z_D5CEF8EB_A9A7_4458_BF65_8F18E34CBA87_.wvu.PrintArea" localSheetId="20" hidden="1">'f. Contractual v1'!$B$1:$I$30</definedName>
    <definedName name="Z_D5CEF8EB_A9A7_4458_BF65_8F18E34CBA87_.wvu.PrintArea" localSheetId="18" hidden="1">'f. Information for Contractual'!$B$1:$I$4</definedName>
    <definedName name="Z_D5CEF8EB_A9A7_4458_BF65_8F18E34CBA87_.wvu.PrintArea" localSheetId="25" hidden="1">'g. Construction'!$B$1:$E$42</definedName>
    <definedName name="Z_D5CEF8EB_A9A7_4458_BF65_8F18E34CBA87_.wvu.PrintArea" localSheetId="26" hidden="1">'g. Construction v1'!$B$1:$E$44</definedName>
    <definedName name="Z_D5CEF8EB_A9A7_4458_BF65_8F18E34CBA87_.wvu.PrintArea" localSheetId="24" hidden="1">'g. Information for Construction'!$B$1:$E$4</definedName>
    <definedName name="Z_D5CEF8EB_A9A7_4458_BF65_8F18E34CBA87_.wvu.PrintArea" localSheetId="27" hidden="1">'h. Information for Other'!#REF!</definedName>
    <definedName name="Z_D5CEF8EB_A9A7_4458_BF65_8F18E34CBA87_.wvu.PrintArea" localSheetId="28" hidden="1">'h. Other'!$B$1:$E$46</definedName>
    <definedName name="Z_D5CEF8EB_A9A7_4458_BF65_8F18E34CBA87_.wvu.PrintArea" localSheetId="29" hidden="1">'h. Other v1'!$B$1:$E$48</definedName>
    <definedName name="Z_D5CEF8EB_A9A7_4458_BF65_8F18E34CBA87_.wvu.PrintArea" localSheetId="22" hidden="1">'i. Indirect'!$A$1:$H$15</definedName>
    <definedName name="Z_D5CEF8EB_A9A7_4458_BF65_8F18E34CBA87_.wvu.PrintArea" localSheetId="23" hidden="1">'i. Indirect v1'!$A$1:$H$25</definedName>
    <definedName name="Z_D5CEF8EB_A9A7_4458_BF65_8F18E34CBA87_.wvu.PrintArea" localSheetId="21" hidden="1">'i. Information for Indirect'!$A$1:$H$12</definedName>
    <definedName name="Z_D5CEF8EB_A9A7_4458_BF65_8F18E34CBA87_.wvu.PrintArea" localSheetId="6" hidden="1">'Instructions for Fringe'!$A$1:$Q$9</definedName>
    <definedName name="Z_D5CEF8EB_A9A7_4458_BF65_8F18E34CBA87_.wvu.PrintArea" localSheetId="3" hidden="1">'Instructions for Personnel'!$A$1:$T$6</definedName>
    <definedName name="Z_D5CEF8EB_A9A7_4458_BF65_8F18E34CBA87_.wvu.PrintArea" localSheetId="31" hidden="1">'j. Admin Costs'!$A$1:$K$18</definedName>
    <definedName name="Z_D5CEF8EB_A9A7_4458_BF65_8F18E34CBA87_.wvu.PrintArea" localSheetId="32" hidden="1">'j. Admin Costs v1'!$A$1:$K$20</definedName>
    <definedName name="Z_D5CEF8EB_A9A7_4458_BF65_8F18E34CBA87_.wvu.PrintArea" localSheetId="30" hidden="1">'j. Information for Admin Costs'!$A$1:$K$4</definedName>
    <definedName name="Z_D5CEF8EB_A9A7_4458_BF65_8F18E34CBA87_.wvu.PrintTitles" localSheetId="4" hidden="1">'a. Personnel'!$3:$4</definedName>
    <definedName name="Z_D5CEF8EB_A9A7_4458_BF65_8F18E34CBA87_.wvu.PrintTitles" localSheetId="5" hidden="1">'a. Personnel v1'!$6:$7</definedName>
    <definedName name="Z_D5CEF8EB_A9A7_4458_BF65_8F18E34CBA87_.wvu.PrintTitles" localSheetId="9" hidden="1">'c. Instructions for Travel'!#REF!</definedName>
    <definedName name="Z_D5CEF8EB_A9A7_4458_BF65_8F18E34CBA87_.wvu.PrintTitles" localSheetId="10" hidden="1">'c. Travel'!$3:$3</definedName>
    <definedName name="Z_D5CEF8EB_A9A7_4458_BF65_8F18E34CBA87_.wvu.PrintTitles" localSheetId="11" hidden="1">'c. Travel v1'!$5:$5</definedName>
    <definedName name="Z_D5CEF8EB_A9A7_4458_BF65_8F18E34CBA87_.wvu.PrintTitles" localSheetId="13" hidden="1">'d. Equipment'!$4:$4</definedName>
    <definedName name="Z_D5CEF8EB_A9A7_4458_BF65_8F18E34CBA87_.wvu.PrintTitles" localSheetId="14" hidden="1">'d. Equipment v1'!$5:$5</definedName>
    <definedName name="Z_D5CEF8EB_A9A7_4458_BF65_8F18E34CBA87_.wvu.PrintTitles" localSheetId="12" hidden="1">'d. Information for Equipment'!#REF!</definedName>
    <definedName name="Z_D5CEF8EB_A9A7_4458_BF65_8F18E34CBA87_.wvu.PrintTitles" localSheetId="15" hidden="1">'e. Information for Supplies'!#REF!</definedName>
    <definedName name="Z_D5CEF8EB_A9A7_4458_BF65_8F18E34CBA87_.wvu.PrintTitles" localSheetId="16" hidden="1">'e. Supplies'!$3:$3</definedName>
    <definedName name="Z_D5CEF8EB_A9A7_4458_BF65_8F18E34CBA87_.wvu.PrintTitles" localSheetId="17" hidden="1">'e. Supplies v1'!$5:$5</definedName>
    <definedName name="Z_D5CEF8EB_A9A7_4458_BF65_8F18E34CBA87_.wvu.PrintTitles" localSheetId="19" hidden="1">'f. Contractual'!$3:$3</definedName>
    <definedName name="Z_D5CEF8EB_A9A7_4458_BF65_8F18E34CBA87_.wvu.PrintTitles" localSheetId="20" hidden="1">'f. Contractual v1'!$5:$5</definedName>
    <definedName name="Z_D5CEF8EB_A9A7_4458_BF65_8F18E34CBA87_.wvu.PrintTitles" localSheetId="18" hidden="1">'f. Information for Contractual'!#REF!</definedName>
    <definedName name="Z_D5CEF8EB_A9A7_4458_BF65_8F18E34CBA87_.wvu.PrintTitles" localSheetId="25" hidden="1">'g. Construction'!$5:$5</definedName>
    <definedName name="Z_D5CEF8EB_A9A7_4458_BF65_8F18E34CBA87_.wvu.PrintTitles" localSheetId="26" hidden="1">'g. Construction v1'!$7:$7</definedName>
    <definedName name="Z_D5CEF8EB_A9A7_4458_BF65_8F18E34CBA87_.wvu.PrintTitles" localSheetId="24" hidden="1">'g. Information for Construction'!#REF!</definedName>
    <definedName name="Z_D5CEF8EB_A9A7_4458_BF65_8F18E34CBA87_.wvu.PrintTitles" localSheetId="27" hidden="1">'h. Information for Other'!#REF!</definedName>
    <definedName name="Z_D5CEF8EB_A9A7_4458_BF65_8F18E34CBA87_.wvu.PrintTitles" localSheetId="28" hidden="1">'h. Other'!$3:$3</definedName>
    <definedName name="Z_D5CEF8EB_A9A7_4458_BF65_8F18E34CBA87_.wvu.PrintTitles" localSheetId="29" hidden="1">'h. Other v1'!$5:$5</definedName>
    <definedName name="Z_D5CEF8EB_A9A7_4458_BF65_8F18E34CBA87_.wvu.PrintTitles" localSheetId="3" hidden="1">'Instructions for Personnel'!#REF!</definedName>
    <definedName name="Z_D5CEF8EB_A9A7_4458_BF65_8F18E34CBA87_.wvu.PrintTitles" localSheetId="31" hidden="1">'j. Admin Costs'!$3:$3</definedName>
    <definedName name="Z_D5CEF8EB_A9A7_4458_BF65_8F18E34CBA87_.wvu.PrintTitles" localSheetId="32" hidden="1">'j. Admin Costs v1'!$5:$5</definedName>
    <definedName name="Z_D5CEF8EB_A9A7_4458_BF65_8F18E34CBA87_.wvu.PrintTitles" localSheetId="30" hidden="1">'j. Information for Admin Costs'!#REF!</definedName>
    <definedName name="Z_D7FF18E2_A72D_4088_BD59_9D74A43C39A8_.wvu.Cols" localSheetId="22" hidden="1">'i. Indirect'!$I:$J</definedName>
    <definedName name="Z_D7FF18E2_A72D_4088_BD59_9D74A43C39A8_.wvu.Cols" localSheetId="23" hidden="1">'i. Indirect v1'!$I:$J</definedName>
    <definedName name="Z_D7FF18E2_A72D_4088_BD59_9D74A43C39A8_.wvu.Cols" localSheetId="21" hidden="1">'i. Information for Indirect'!$I:$J</definedName>
    <definedName name="Z_D7FF18E2_A72D_4088_BD59_9D74A43C39A8_.wvu.PrintArea" localSheetId="4" hidden="1">'a. Personnel'!$A$1:$T$30</definedName>
    <definedName name="Z_D7FF18E2_A72D_4088_BD59_9D74A43C39A8_.wvu.PrintArea" localSheetId="5" hidden="1">'a. Personnel v1'!$A$1:$T$35</definedName>
    <definedName name="Z_D7FF18E2_A72D_4088_BD59_9D74A43C39A8_.wvu.PrintArea" localSheetId="7" hidden="1">'b. Fringe'!$A$1:$Q$12</definedName>
    <definedName name="Z_D7FF18E2_A72D_4088_BD59_9D74A43C39A8_.wvu.PrintArea" localSheetId="8" hidden="1">'b. Fringe v1'!$A$1:$Q$22</definedName>
    <definedName name="Z_D7FF18E2_A72D_4088_BD59_9D74A43C39A8_.wvu.PrintArea" localSheetId="19" hidden="1">'f. Contractual'!$B$1:$I$27</definedName>
    <definedName name="Z_D7FF18E2_A72D_4088_BD59_9D74A43C39A8_.wvu.PrintArea" localSheetId="20" hidden="1">'f. Contractual v1'!$B$1:$I$30</definedName>
    <definedName name="Z_D7FF18E2_A72D_4088_BD59_9D74A43C39A8_.wvu.PrintArea" localSheetId="18" hidden="1">'f. Information for Contractual'!$B$1:$I$4</definedName>
    <definedName name="Z_D7FF18E2_A72D_4088_BD59_9D74A43C39A8_.wvu.PrintArea" localSheetId="25" hidden="1">'g. Construction'!$B$1:$E$42</definedName>
    <definedName name="Z_D7FF18E2_A72D_4088_BD59_9D74A43C39A8_.wvu.PrintArea" localSheetId="26" hidden="1">'g. Construction v1'!$B$1:$E$44</definedName>
    <definedName name="Z_D7FF18E2_A72D_4088_BD59_9D74A43C39A8_.wvu.PrintArea" localSheetId="24" hidden="1">'g. Information for Construction'!$B$1:$E$4</definedName>
    <definedName name="Z_D7FF18E2_A72D_4088_BD59_9D74A43C39A8_.wvu.PrintArea" localSheetId="27" hidden="1">'h. Information for Other'!#REF!</definedName>
    <definedName name="Z_D7FF18E2_A72D_4088_BD59_9D74A43C39A8_.wvu.PrintArea" localSheetId="28" hidden="1">'h. Other'!$B$1:$E$46</definedName>
    <definedName name="Z_D7FF18E2_A72D_4088_BD59_9D74A43C39A8_.wvu.PrintArea" localSheetId="29" hidden="1">'h. Other v1'!$B$1:$E$48</definedName>
    <definedName name="Z_D7FF18E2_A72D_4088_BD59_9D74A43C39A8_.wvu.PrintArea" localSheetId="22" hidden="1">'i. Indirect'!$A$1:$H$15</definedName>
    <definedName name="Z_D7FF18E2_A72D_4088_BD59_9D74A43C39A8_.wvu.PrintArea" localSheetId="23" hidden="1">'i. Indirect v1'!$A$1:$H$25</definedName>
    <definedName name="Z_D7FF18E2_A72D_4088_BD59_9D74A43C39A8_.wvu.PrintArea" localSheetId="21" hidden="1">'i. Information for Indirect'!$A$1:$H$12</definedName>
    <definedName name="Z_D7FF18E2_A72D_4088_BD59_9D74A43C39A8_.wvu.PrintArea" localSheetId="6" hidden="1">'Instructions for Fringe'!$A$1:$Q$9</definedName>
    <definedName name="Z_D7FF18E2_A72D_4088_BD59_9D74A43C39A8_.wvu.PrintArea" localSheetId="3" hidden="1">'Instructions for Personnel'!$A$1:$T$6</definedName>
    <definedName name="Z_D7FF18E2_A72D_4088_BD59_9D74A43C39A8_.wvu.PrintArea" localSheetId="31" hidden="1">'j. Admin Costs'!$A$1:$K$18</definedName>
    <definedName name="Z_D7FF18E2_A72D_4088_BD59_9D74A43C39A8_.wvu.PrintArea" localSheetId="32" hidden="1">'j. Admin Costs v1'!$A$1:$K$20</definedName>
    <definedName name="Z_D7FF18E2_A72D_4088_BD59_9D74A43C39A8_.wvu.PrintArea" localSheetId="30" hidden="1">'j. Information for Admin Costs'!$A$1:$K$4</definedName>
    <definedName name="Z_D7FF18E2_A72D_4088_BD59_9D74A43C39A8_.wvu.PrintTitles" localSheetId="4" hidden="1">'a. Personnel'!$3:$4</definedName>
    <definedName name="Z_D7FF18E2_A72D_4088_BD59_9D74A43C39A8_.wvu.PrintTitles" localSheetId="5" hidden="1">'a. Personnel v1'!$6:$7</definedName>
    <definedName name="Z_D7FF18E2_A72D_4088_BD59_9D74A43C39A8_.wvu.PrintTitles" localSheetId="9" hidden="1">'c. Instructions for Travel'!#REF!</definedName>
    <definedName name="Z_D7FF18E2_A72D_4088_BD59_9D74A43C39A8_.wvu.PrintTitles" localSheetId="10" hidden="1">'c. Travel'!$3:$3</definedName>
    <definedName name="Z_D7FF18E2_A72D_4088_BD59_9D74A43C39A8_.wvu.PrintTitles" localSheetId="11" hidden="1">'c. Travel v1'!$5:$5</definedName>
    <definedName name="Z_D7FF18E2_A72D_4088_BD59_9D74A43C39A8_.wvu.PrintTitles" localSheetId="13" hidden="1">'d. Equipment'!$4:$4</definedName>
    <definedName name="Z_D7FF18E2_A72D_4088_BD59_9D74A43C39A8_.wvu.PrintTitles" localSheetId="14" hidden="1">'d. Equipment v1'!$5:$5</definedName>
    <definedName name="Z_D7FF18E2_A72D_4088_BD59_9D74A43C39A8_.wvu.PrintTitles" localSheetId="12" hidden="1">'d. Information for Equipment'!#REF!</definedName>
    <definedName name="Z_D7FF18E2_A72D_4088_BD59_9D74A43C39A8_.wvu.PrintTitles" localSheetId="15" hidden="1">'e. Information for Supplies'!#REF!</definedName>
    <definedName name="Z_D7FF18E2_A72D_4088_BD59_9D74A43C39A8_.wvu.PrintTitles" localSheetId="16" hidden="1">'e. Supplies'!$3:$3</definedName>
    <definedName name="Z_D7FF18E2_A72D_4088_BD59_9D74A43C39A8_.wvu.PrintTitles" localSheetId="17" hidden="1">'e. Supplies v1'!$5:$5</definedName>
    <definedName name="Z_D7FF18E2_A72D_4088_BD59_9D74A43C39A8_.wvu.PrintTitles" localSheetId="19" hidden="1">'f. Contractual'!$3:$3</definedName>
    <definedName name="Z_D7FF18E2_A72D_4088_BD59_9D74A43C39A8_.wvu.PrintTitles" localSheetId="20" hidden="1">'f. Contractual v1'!$5:$5</definedName>
    <definedName name="Z_D7FF18E2_A72D_4088_BD59_9D74A43C39A8_.wvu.PrintTitles" localSheetId="18" hidden="1">'f. Information for Contractual'!#REF!</definedName>
    <definedName name="Z_D7FF18E2_A72D_4088_BD59_9D74A43C39A8_.wvu.PrintTitles" localSheetId="25" hidden="1">'g. Construction'!$5:$5</definedName>
    <definedName name="Z_D7FF18E2_A72D_4088_BD59_9D74A43C39A8_.wvu.PrintTitles" localSheetId="26" hidden="1">'g. Construction v1'!$7:$7</definedName>
    <definedName name="Z_D7FF18E2_A72D_4088_BD59_9D74A43C39A8_.wvu.PrintTitles" localSheetId="24" hidden="1">'g. Information for Construction'!#REF!</definedName>
    <definedName name="Z_D7FF18E2_A72D_4088_BD59_9D74A43C39A8_.wvu.PrintTitles" localSheetId="27" hidden="1">'h. Information for Other'!#REF!</definedName>
    <definedName name="Z_D7FF18E2_A72D_4088_BD59_9D74A43C39A8_.wvu.PrintTitles" localSheetId="28" hidden="1">'h. Other'!$3:$3</definedName>
    <definedName name="Z_D7FF18E2_A72D_4088_BD59_9D74A43C39A8_.wvu.PrintTitles" localSheetId="29" hidden="1">'h. Other v1'!$5:$5</definedName>
    <definedName name="Z_D7FF18E2_A72D_4088_BD59_9D74A43C39A8_.wvu.PrintTitles" localSheetId="3" hidden="1">'Instructions for Personnel'!#REF!</definedName>
    <definedName name="Z_D7FF18E2_A72D_4088_BD59_9D74A43C39A8_.wvu.PrintTitles" localSheetId="31" hidden="1">'j. Admin Costs'!$3:$3</definedName>
    <definedName name="Z_D7FF18E2_A72D_4088_BD59_9D74A43C39A8_.wvu.PrintTitles" localSheetId="32" hidden="1">'j. Admin Costs v1'!$5:$5</definedName>
    <definedName name="Z_D7FF18E2_A72D_4088_BD59_9D74A43C39A8_.wvu.PrintTitles" localSheetId="30" hidden="1">'j. Information for Admin Costs'!#REF!</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5" l="1"/>
  <c r="J15" i="35"/>
  <c r="I15" i="35"/>
  <c r="H15" i="35"/>
  <c r="G15" i="35"/>
  <c r="F15" i="35"/>
  <c r="K14" i="35"/>
  <c r="K13" i="35"/>
  <c r="K12" i="35"/>
  <c r="K11" i="35"/>
  <c r="K10" i="35"/>
  <c r="K8" i="35"/>
  <c r="K7" i="35"/>
  <c r="K6" i="35"/>
  <c r="K4" i="35"/>
  <c r="C44" i="32"/>
  <c r="C36" i="32"/>
  <c r="C28" i="32"/>
  <c r="C20" i="32"/>
  <c r="C12" i="32"/>
  <c r="C40" i="30"/>
  <c r="C33" i="30"/>
  <c r="C26" i="30"/>
  <c r="C19" i="30"/>
  <c r="C41" i="30" s="1"/>
  <c r="C12" i="30"/>
  <c r="F14" i="28"/>
  <c r="E14" i="28"/>
  <c r="D14" i="28"/>
  <c r="C14" i="28"/>
  <c r="B14" i="28"/>
  <c r="G13" i="28"/>
  <c r="G11" i="28"/>
  <c r="G10" i="28"/>
  <c r="H25" i="26"/>
  <c r="G25" i="26"/>
  <c r="F25" i="26"/>
  <c r="E25" i="26"/>
  <c r="D25" i="26"/>
  <c r="I24" i="26"/>
  <c r="I23" i="26"/>
  <c r="H20" i="26"/>
  <c r="G20" i="26"/>
  <c r="F20" i="26"/>
  <c r="E20" i="26"/>
  <c r="D20" i="26"/>
  <c r="I19" i="26"/>
  <c r="I18" i="26"/>
  <c r="I17" i="26"/>
  <c r="I16" i="26"/>
  <c r="I15" i="26"/>
  <c r="I14" i="26"/>
  <c r="H11" i="26"/>
  <c r="G11" i="26"/>
  <c r="F11" i="26"/>
  <c r="E11" i="26"/>
  <c r="D11" i="26"/>
  <c r="D27" i="26" s="1"/>
  <c r="I10" i="26"/>
  <c r="I9" i="26"/>
  <c r="I8" i="26"/>
  <c r="I7" i="26"/>
  <c r="I6" i="26"/>
  <c r="I5" i="26"/>
  <c r="I4" i="26"/>
  <c r="E52" i="25"/>
  <c r="E51" i="25"/>
  <c r="E50" i="25"/>
  <c r="E49" i="25"/>
  <c r="E48" i="25"/>
  <c r="E47" i="25"/>
  <c r="E46" i="25"/>
  <c r="E45" i="25"/>
  <c r="E42" i="25"/>
  <c r="E41" i="25"/>
  <c r="E40" i="25"/>
  <c r="E39" i="25"/>
  <c r="E38" i="25"/>
  <c r="E37" i="25"/>
  <c r="E36" i="25"/>
  <c r="E35" i="25"/>
  <c r="E32" i="25"/>
  <c r="E31" i="25"/>
  <c r="E30" i="25"/>
  <c r="E29" i="25"/>
  <c r="E28" i="25"/>
  <c r="E27" i="25"/>
  <c r="E26" i="25"/>
  <c r="E25" i="25"/>
  <c r="E22" i="25"/>
  <c r="E21" i="25"/>
  <c r="E20" i="25"/>
  <c r="E19" i="25"/>
  <c r="E18" i="25"/>
  <c r="E17" i="25"/>
  <c r="E16" i="25"/>
  <c r="E15" i="25"/>
  <c r="E12" i="25"/>
  <c r="E11" i="25"/>
  <c r="E10" i="25"/>
  <c r="E9" i="25"/>
  <c r="E8" i="25"/>
  <c r="E7" i="25"/>
  <c r="E6" i="25"/>
  <c r="E44" i="22"/>
  <c r="E43" i="22"/>
  <c r="E42" i="22"/>
  <c r="E41" i="22"/>
  <c r="E40" i="22"/>
  <c r="E39" i="22"/>
  <c r="E36" i="22"/>
  <c r="E35" i="22"/>
  <c r="E34" i="22"/>
  <c r="E33" i="22"/>
  <c r="E32" i="22"/>
  <c r="E31" i="22"/>
  <c r="E28" i="22"/>
  <c r="E27" i="22"/>
  <c r="E26" i="22"/>
  <c r="E25" i="22"/>
  <c r="E24" i="22"/>
  <c r="E23" i="22"/>
  <c r="E20" i="22"/>
  <c r="E19" i="22"/>
  <c r="E18" i="22"/>
  <c r="E17" i="22"/>
  <c r="E16" i="22"/>
  <c r="E15" i="22"/>
  <c r="E12" i="22"/>
  <c r="E11" i="22"/>
  <c r="E10" i="22"/>
  <c r="E9" i="22"/>
  <c r="E8" i="22"/>
  <c r="E7" i="22"/>
  <c r="M33" i="20"/>
  <c r="M32" i="20"/>
  <c r="M34" i="20" s="1"/>
  <c r="M31" i="20"/>
  <c r="M30" i="20"/>
  <c r="M27" i="20"/>
  <c r="M26" i="20"/>
  <c r="M25" i="20"/>
  <c r="M24" i="20"/>
  <c r="M28" i="20" s="1"/>
  <c r="M21" i="20"/>
  <c r="M22" i="20" s="1"/>
  <c r="M20" i="20"/>
  <c r="M19" i="20"/>
  <c r="M18" i="20"/>
  <c r="M15" i="20"/>
  <c r="M16" i="20" s="1"/>
  <c r="M14" i="20"/>
  <c r="M13" i="20"/>
  <c r="M12" i="20"/>
  <c r="M9" i="20"/>
  <c r="M8" i="20"/>
  <c r="M7" i="20"/>
  <c r="M5" i="20"/>
  <c r="H5" i="20"/>
  <c r="N12" i="19"/>
  <c r="K12" i="19"/>
  <c r="H12" i="19"/>
  <c r="E12" i="19"/>
  <c r="B12" i="19"/>
  <c r="P11" i="19"/>
  <c r="M11" i="19"/>
  <c r="J11" i="19"/>
  <c r="G11" i="19"/>
  <c r="D11" i="19"/>
  <c r="P10" i="19"/>
  <c r="M10" i="19"/>
  <c r="J10" i="19"/>
  <c r="G10" i="19"/>
  <c r="D10" i="19"/>
  <c r="P9" i="19"/>
  <c r="M9" i="19"/>
  <c r="J9" i="19"/>
  <c r="G9" i="19"/>
  <c r="D9" i="19"/>
  <c r="P7" i="19"/>
  <c r="M7" i="19"/>
  <c r="J7" i="19"/>
  <c r="G7" i="19"/>
  <c r="D7" i="19"/>
  <c r="P5" i="19"/>
  <c r="M5" i="19"/>
  <c r="J5" i="19"/>
  <c r="G5" i="19"/>
  <c r="D5" i="19"/>
  <c r="O29" i="16"/>
  <c r="L29" i="16"/>
  <c r="I29" i="16"/>
  <c r="F29" i="16"/>
  <c r="C29" i="16"/>
  <c r="R28" i="16"/>
  <c r="Q28" i="16"/>
  <c r="N28" i="16"/>
  <c r="K28" i="16"/>
  <c r="H28" i="16"/>
  <c r="E28" i="16"/>
  <c r="R27" i="16"/>
  <c r="Q27" i="16"/>
  <c r="N27" i="16"/>
  <c r="K27" i="16"/>
  <c r="H27" i="16"/>
  <c r="E27" i="16"/>
  <c r="R26" i="16"/>
  <c r="Q26" i="16"/>
  <c r="N26" i="16"/>
  <c r="K26" i="16"/>
  <c r="H26" i="16"/>
  <c r="E26" i="16"/>
  <c r="R25" i="16"/>
  <c r="Q25" i="16"/>
  <c r="N25" i="16"/>
  <c r="K25" i="16"/>
  <c r="H25" i="16"/>
  <c r="E25" i="16"/>
  <c r="R24" i="16"/>
  <c r="Q24" i="16"/>
  <c r="N24" i="16"/>
  <c r="K24" i="16"/>
  <c r="H24" i="16"/>
  <c r="E24" i="16"/>
  <c r="R23" i="16"/>
  <c r="Q23" i="16"/>
  <c r="N23" i="16"/>
  <c r="K23" i="16"/>
  <c r="H23" i="16"/>
  <c r="E23" i="16"/>
  <c r="R22" i="16"/>
  <c r="Q22" i="16"/>
  <c r="N22" i="16"/>
  <c r="K22" i="16"/>
  <c r="H22" i="16"/>
  <c r="E22" i="16"/>
  <c r="R21" i="16"/>
  <c r="Q21" i="16"/>
  <c r="N21" i="16"/>
  <c r="K21" i="16"/>
  <c r="H21" i="16"/>
  <c r="E21" i="16"/>
  <c r="R20" i="16"/>
  <c r="Q20" i="16"/>
  <c r="N20" i="16"/>
  <c r="K20" i="16"/>
  <c r="H20" i="16"/>
  <c r="E20" i="16"/>
  <c r="R19" i="16"/>
  <c r="Q19" i="16"/>
  <c r="N19" i="16"/>
  <c r="K19" i="16"/>
  <c r="H19" i="16"/>
  <c r="E19" i="16"/>
  <c r="S19" i="16" s="1"/>
  <c r="R18" i="16"/>
  <c r="Q18" i="16"/>
  <c r="N18" i="16"/>
  <c r="K18" i="16"/>
  <c r="H18" i="16"/>
  <c r="E18" i="16"/>
  <c r="R17" i="16"/>
  <c r="Q17" i="16"/>
  <c r="N17" i="16"/>
  <c r="K17" i="16"/>
  <c r="H17" i="16"/>
  <c r="E17" i="16"/>
  <c r="R16" i="16"/>
  <c r="Q16" i="16"/>
  <c r="N16" i="16"/>
  <c r="K16" i="16"/>
  <c r="H16" i="16"/>
  <c r="E16" i="16"/>
  <c r="R15" i="16"/>
  <c r="Q15" i="16"/>
  <c r="N15" i="16"/>
  <c r="K15" i="16"/>
  <c r="H15" i="16"/>
  <c r="E15" i="16"/>
  <c r="S15" i="16" s="1"/>
  <c r="R14" i="16"/>
  <c r="Q14" i="16"/>
  <c r="N14" i="16"/>
  <c r="K14" i="16"/>
  <c r="H14" i="16"/>
  <c r="E14" i="16"/>
  <c r="R13" i="16"/>
  <c r="Q13" i="16"/>
  <c r="N13" i="16"/>
  <c r="K13" i="16"/>
  <c r="H13" i="16"/>
  <c r="E13" i="16"/>
  <c r="R12" i="16"/>
  <c r="Q12" i="16"/>
  <c r="N12" i="16"/>
  <c r="K12" i="16"/>
  <c r="H12" i="16"/>
  <c r="E12" i="16"/>
  <c r="R11" i="16"/>
  <c r="Q11" i="16"/>
  <c r="N11" i="16"/>
  <c r="K11" i="16"/>
  <c r="H11" i="16"/>
  <c r="E11" i="16"/>
  <c r="S11" i="16" s="1"/>
  <c r="R10" i="16"/>
  <c r="Q10" i="16"/>
  <c r="N10" i="16"/>
  <c r="K10" i="16"/>
  <c r="H10" i="16"/>
  <c r="E10" i="16"/>
  <c r="R9" i="16"/>
  <c r="Q9" i="16"/>
  <c r="N9" i="16"/>
  <c r="K9" i="16"/>
  <c r="H9" i="16"/>
  <c r="E9" i="16"/>
  <c r="R8" i="16"/>
  <c r="Q8" i="16"/>
  <c r="N8" i="16"/>
  <c r="K8" i="16"/>
  <c r="H8" i="16"/>
  <c r="S8" i="16" s="1"/>
  <c r="E8" i="16"/>
  <c r="R6" i="16"/>
  <c r="Q6" i="16"/>
  <c r="N6" i="16"/>
  <c r="K6" i="16"/>
  <c r="H6" i="16"/>
  <c r="E6" i="16"/>
  <c r="S6" i="16" s="1"/>
  <c r="R5" i="16"/>
  <c r="Q5" i="16"/>
  <c r="N5" i="16"/>
  <c r="K5" i="16"/>
  <c r="H5" i="16"/>
  <c r="E5" i="16"/>
  <c r="F27" i="14"/>
  <c r="E27" i="14"/>
  <c r="D27" i="14"/>
  <c r="C27" i="14"/>
  <c r="B27" i="14"/>
  <c r="F25" i="14"/>
  <c r="E25" i="14"/>
  <c r="D25" i="14"/>
  <c r="C25" i="14"/>
  <c r="B25" i="14"/>
  <c r="F24" i="14"/>
  <c r="E24" i="14"/>
  <c r="D24" i="14"/>
  <c r="C24" i="14"/>
  <c r="B24" i="14"/>
  <c r="F22" i="14"/>
  <c r="E22" i="14"/>
  <c r="E23" i="14" s="1"/>
  <c r="D22" i="14"/>
  <c r="C22" i="14"/>
  <c r="B22" i="14"/>
  <c r="F21" i="14"/>
  <c r="E21" i="14"/>
  <c r="D21" i="14"/>
  <c r="C21" i="14"/>
  <c r="B21" i="14"/>
  <c r="F19" i="14"/>
  <c r="E19" i="14"/>
  <c r="D19" i="14"/>
  <c r="C19" i="14"/>
  <c r="B19" i="14"/>
  <c r="F18" i="14"/>
  <c r="E18" i="14"/>
  <c r="D18" i="14"/>
  <c r="C18" i="14"/>
  <c r="B18" i="14"/>
  <c r="F17" i="14"/>
  <c r="E17" i="14"/>
  <c r="D17" i="14"/>
  <c r="C17" i="14"/>
  <c r="B17" i="14"/>
  <c r="F16" i="14"/>
  <c r="E16" i="14"/>
  <c r="D16" i="14"/>
  <c r="C16" i="14"/>
  <c r="B16" i="14"/>
  <c r="D12" i="14"/>
  <c r="H12" i="14" s="1"/>
  <c r="C12" i="14"/>
  <c r="H7" i="14"/>
  <c r="S8" i="2"/>
  <c r="K8" i="2"/>
  <c r="R8" i="2"/>
  <c r="I16" i="7"/>
  <c r="K15" i="35" l="1"/>
  <c r="C45" i="32"/>
  <c r="G14" i="28"/>
  <c r="F27" i="26"/>
  <c r="E27" i="26"/>
  <c r="I25" i="26"/>
  <c r="H27" i="26"/>
  <c r="I11" i="26"/>
  <c r="I20" i="26"/>
  <c r="G27" i="26"/>
  <c r="E53" i="25"/>
  <c r="E23" i="25"/>
  <c r="E13" i="25"/>
  <c r="E33" i="25"/>
  <c r="E43" i="25"/>
  <c r="E29" i="22"/>
  <c r="E37" i="22"/>
  <c r="E13" i="22"/>
  <c r="E46" i="22" s="1"/>
  <c r="E21" i="22"/>
  <c r="E45" i="22"/>
  <c r="M10" i="20"/>
  <c r="M35" i="20" s="1"/>
  <c r="Q11" i="19"/>
  <c r="Q9" i="19"/>
  <c r="Q5" i="19"/>
  <c r="Q10" i="19"/>
  <c r="Q7" i="19"/>
  <c r="J12" i="19"/>
  <c r="M12" i="19"/>
  <c r="G12" i="19"/>
  <c r="D12" i="19"/>
  <c r="P12" i="19"/>
  <c r="S12" i="16"/>
  <c r="K29" i="16"/>
  <c r="S21" i="16"/>
  <c r="S25" i="16"/>
  <c r="S13" i="16"/>
  <c r="S17" i="16"/>
  <c r="S24" i="16"/>
  <c r="S16" i="16"/>
  <c r="S5" i="16"/>
  <c r="E29" i="16"/>
  <c r="S9" i="16"/>
  <c r="S26" i="16"/>
  <c r="S20" i="16"/>
  <c r="S10" i="16"/>
  <c r="S14" i="16"/>
  <c r="S18" i="16"/>
  <c r="S23" i="16"/>
  <c r="S28" i="16"/>
  <c r="N29" i="16"/>
  <c r="R29" i="16"/>
  <c r="Q29" i="16"/>
  <c r="S22" i="16"/>
  <c r="S27" i="16"/>
  <c r="H29" i="16"/>
  <c r="C23" i="14"/>
  <c r="F23" i="14"/>
  <c r="F26" i="14" s="1"/>
  <c r="F28" i="14" s="1"/>
  <c r="G11" i="14" s="1"/>
  <c r="H11" i="14" s="1"/>
  <c r="G22" i="14"/>
  <c r="H22" i="14" s="1"/>
  <c r="D23" i="14"/>
  <c r="D26" i="14" s="1"/>
  <c r="D28" i="14" s="1"/>
  <c r="G9" i="14" s="1"/>
  <c r="H9" i="14" s="1"/>
  <c r="G21" i="14"/>
  <c r="H21" i="14" s="1"/>
  <c r="G24" i="14"/>
  <c r="H24" i="14" s="1"/>
  <c r="G19" i="14"/>
  <c r="H19" i="14" s="1"/>
  <c r="G18" i="14"/>
  <c r="H18" i="14" s="1"/>
  <c r="B23" i="14"/>
  <c r="B26" i="14"/>
  <c r="B28" i="14" s="1"/>
  <c r="E26" i="14"/>
  <c r="E28" i="14" s="1"/>
  <c r="G10" i="14" s="1"/>
  <c r="H10" i="14" s="1"/>
  <c r="G27" i="14"/>
  <c r="H27" i="14" s="1"/>
  <c r="C26" i="14"/>
  <c r="C28" i="14" s="1"/>
  <c r="G8" i="14" s="1"/>
  <c r="H8" i="14" s="1"/>
  <c r="G25" i="14"/>
  <c r="H25" i="14" s="1"/>
  <c r="G16" i="14"/>
  <c r="G17" i="14"/>
  <c r="H17" i="14" s="1"/>
  <c r="D17" i="1"/>
  <c r="C17" i="1"/>
  <c r="E27" i="2"/>
  <c r="H27" i="2"/>
  <c r="K27" i="2"/>
  <c r="N27" i="2"/>
  <c r="Q27" i="2"/>
  <c r="R27" i="2"/>
  <c r="E28" i="2"/>
  <c r="S28" i="2" s="1"/>
  <c r="H28" i="2"/>
  <c r="K28" i="2"/>
  <c r="N28" i="2"/>
  <c r="Q28" i="2"/>
  <c r="R28" i="2"/>
  <c r="E29" i="2"/>
  <c r="S29" i="2" s="1"/>
  <c r="H29" i="2"/>
  <c r="K29" i="2"/>
  <c r="N29" i="2"/>
  <c r="Q29" i="2"/>
  <c r="R29" i="2"/>
  <c r="E30" i="2"/>
  <c r="H30" i="2"/>
  <c r="K30" i="2"/>
  <c r="N30" i="2"/>
  <c r="Q30" i="2"/>
  <c r="R30" i="2"/>
  <c r="E31" i="2"/>
  <c r="H31" i="2"/>
  <c r="K31" i="2"/>
  <c r="N31" i="2"/>
  <c r="Q31" i="2"/>
  <c r="R31" i="2"/>
  <c r="S31" i="2"/>
  <c r="R9" i="2"/>
  <c r="I27" i="26" l="1"/>
  <c r="E54" i="25"/>
  <c r="Q12" i="19"/>
  <c r="S29" i="16"/>
  <c r="S30" i="16" s="1"/>
  <c r="G23" i="14"/>
  <c r="H23" i="14" s="1"/>
  <c r="H16" i="14"/>
  <c r="S30" i="2"/>
  <c r="S27" i="2"/>
  <c r="G26" i="14" l="1"/>
  <c r="H26" i="14" s="1"/>
  <c r="H28" i="14" s="1"/>
  <c r="K17" i="11"/>
  <c r="I17" i="11"/>
  <c r="J17" i="11"/>
  <c r="H17" i="11"/>
  <c r="G17" i="11"/>
  <c r="F17" i="11"/>
  <c r="G8" i="12" s="1"/>
  <c r="H7" i="4"/>
  <c r="K6" i="11"/>
  <c r="E21" i="2"/>
  <c r="H21" i="2"/>
  <c r="K21" i="2"/>
  <c r="N21" i="2"/>
  <c r="Q21" i="2"/>
  <c r="R21" i="2"/>
  <c r="E22" i="2"/>
  <c r="H22" i="2"/>
  <c r="K22" i="2"/>
  <c r="N22" i="2"/>
  <c r="Q22" i="2"/>
  <c r="R22" i="2"/>
  <c r="E23" i="2"/>
  <c r="H23" i="2"/>
  <c r="K23" i="2"/>
  <c r="N23" i="2"/>
  <c r="Q23" i="2"/>
  <c r="R23" i="2"/>
  <c r="E24" i="2"/>
  <c r="H24" i="2"/>
  <c r="K24" i="2"/>
  <c r="N24" i="2"/>
  <c r="Q24" i="2"/>
  <c r="R24" i="2"/>
  <c r="E25" i="2"/>
  <c r="H25" i="2"/>
  <c r="K25" i="2"/>
  <c r="N25" i="2"/>
  <c r="Q25" i="2"/>
  <c r="R25" i="2"/>
  <c r="E26" i="2"/>
  <c r="H26" i="2"/>
  <c r="K26" i="2"/>
  <c r="N26" i="2"/>
  <c r="Q26" i="2"/>
  <c r="R26" i="2"/>
  <c r="H53" i="12"/>
  <c r="G53" i="12"/>
  <c r="F53" i="12"/>
  <c r="E53" i="12"/>
  <c r="H45" i="12"/>
  <c r="G45" i="12"/>
  <c r="F45" i="12"/>
  <c r="E45" i="12"/>
  <c r="D44" i="12"/>
  <c r="D43" i="12"/>
  <c r="D45" i="12"/>
  <c r="G40" i="12"/>
  <c r="F40" i="12"/>
  <c r="E40" i="12"/>
  <c r="H39" i="12"/>
  <c r="H38" i="12"/>
  <c r="H37" i="12"/>
  <c r="H36" i="12"/>
  <c r="H28" i="12"/>
  <c r="G24" i="12"/>
  <c r="G26" i="12"/>
  <c r="E12" i="12"/>
  <c r="D12" i="12"/>
  <c r="H11" i="12"/>
  <c r="G10" i="12"/>
  <c r="K16" i="11"/>
  <c r="K15" i="11"/>
  <c r="K14" i="11"/>
  <c r="K13" i="11"/>
  <c r="K12" i="11"/>
  <c r="K10" i="11"/>
  <c r="K9" i="11"/>
  <c r="K8" i="11"/>
  <c r="F16" i="10"/>
  <c r="E16" i="10"/>
  <c r="E32" i="1" s="1"/>
  <c r="D16" i="10"/>
  <c r="D32" i="1" s="1"/>
  <c r="F25" i="12" s="1"/>
  <c r="C16" i="10"/>
  <c r="C32" i="1" s="1"/>
  <c r="E25" i="12" s="1"/>
  <c r="B16" i="10"/>
  <c r="B32" i="1" s="1"/>
  <c r="D25" i="12" s="1"/>
  <c r="G15" i="10"/>
  <c r="G13" i="10"/>
  <c r="G12" i="10"/>
  <c r="C46" i="9"/>
  <c r="C38" i="9"/>
  <c r="C30" i="9"/>
  <c r="C22" i="9"/>
  <c r="C14" i="9"/>
  <c r="B30" i="1"/>
  <c r="D23" i="12" s="1"/>
  <c r="C42" i="8"/>
  <c r="F29" i="1" s="1"/>
  <c r="C35" i="8"/>
  <c r="E29" i="1" s="1"/>
  <c r="C28" i="8"/>
  <c r="C21" i="8"/>
  <c r="C29" i="1" s="1"/>
  <c r="C14" i="8"/>
  <c r="C43" i="8" s="1"/>
  <c r="H27" i="7"/>
  <c r="G27" i="7"/>
  <c r="F27" i="7"/>
  <c r="F29" i="7" s="1"/>
  <c r="E27" i="7"/>
  <c r="D27" i="7"/>
  <c r="I26" i="7"/>
  <c r="I25" i="7"/>
  <c r="H22" i="7"/>
  <c r="F27" i="1" s="1"/>
  <c r="G22" i="7"/>
  <c r="F22" i="7"/>
  <c r="E22" i="7"/>
  <c r="D22" i="7"/>
  <c r="B27" i="1"/>
  <c r="I21" i="7"/>
  <c r="I20" i="7"/>
  <c r="I19" i="7"/>
  <c r="I18" i="7"/>
  <c r="I17" i="7"/>
  <c r="I22" i="7" s="1"/>
  <c r="H13" i="7"/>
  <c r="G13" i="7"/>
  <c r="F13" i="7"/>
  <c r="E13" i="7"/>
  <c r="D13" i="7"/>
  <c r="I12" i="7"/>
  <c r="I11" i="7"/>
  <c r="I10" i="7"/>
  <c r="I9" i="7"/>
  <c r="I8" i="7"/>
  <c r="I7" i="7"/>
  <c r="I6" i="7"/>
  <c r="E54" i="6"/>
  <c r="E53" i="6"/>
  <c r="E52" i="6"/>
  <c r="E51" i="6"/>
  <c r="E50" i="6"/>
  <c r="E49" i="6"/>
  <c r="E48" i="6"/>
  <c r="E47" i="6"/>
  <c r="E44" i="6"/>
  <c r="E43" i="6"/>
  <c r="E42" i="6"/>
  <c r="E41" i="6"/>
  <c r="E40" i="6"/>
  <c r="E39" i="6"/>
  <c r="E38" i="6"/>
  <c r="E37" i="6"/>
  <c r="E34" i="6"/>
  <c r="E33" i="6"/>
  <c r="E32" i="6"/>
  <c r="E31" i="6"/>
  <c r="E30" i="6"/>
  <c r="E29" i="6"/>
  <c r="E28" i="6"/>
  <c r="E27" i="6"/>
  <c r="E24" i="6"/>
  <c r="E23" i="6"/>
  <c r="E22" i="6"/>
  <c r="E21" i="6"/>
  <c r="E20" i="6"/>
  <c r="E19" i="6"/>
  <c r="E18" i="6"/>
  <c r="E17" i="6"/>
  <c r="E14" i="6"/>
  <c r="E13" i="6"/>
  <c r="E12" i="6"/>
  <c r="E11" i="6"/>
  <c r="E10" i="6"/>
  <c r="E9" i="6"/>
  <c r="E8" i="6"/>
  <c r="E45" i="5"/>
  <c r="E44" i="5"/>
  <c r="E43" i="5"/>
  <c r="E42" i="5"/>
  <c r="E41" i="5"/>
  <c r="E40" i="5"/>
  <c r="E37" i="5"/>
  <c r="E36" i="5"/>
  <c r="E35" i="5"/>
  <c r="E34" i="5"/>
  <c r="E33" i="5"/>
  <c r="E32" i="5"/>
  <c r="E29" i="5"/>
  <c r="E28" i="5"/>
  <c r="E27" i="5"/>
  <c r="E26" i="5"/>
  <c r="E25" i="5"/>
  <c r="E24" i="5"/>
  <c r="E21" i="5"/>
  <c r="E20" i="5"/>
  <c r="E19" i="5"/>
  <c r="E18" i="5"/>
  <c r="E17" i="5"/>
  <c r="E16" i="5"/>
  <c r="E13" i="5"/>
  <c r="E12" i="5"/>
  <c r="E11" i="5"/>
  <c r="E10" i="5"/>
  <c r="E9" i="5"/>
  <c r="E8" i="5"/>
  <c r="M35" i="4"/>
  <c r="M34" i="4"/>
  <c r="M33" i="4"/>
  <c r="M32" i="4"/>
  <c r="M29" i="4"/>
  <c r="M28" i="4"/>
  <c r="M27" i="4"/>
  <c r="M26" i="4"/>
  <c r="M23" i="4"/>
  <c r="M22" i="4"/>
  <c r="M21" i="4"/>
  <c r="M20" i="4"/>
  <c r="M17" i="4"/>
  <c r="M16" i="4"/>
  <c r="M15" i="4"/>
  <c r="M14" i="4"/>
  <c r="M11" i="4"/>
  <c r="M10" i="4"/>
  <c r="M9" i="4"/>
  <c r="M7" i="4"/>
  <c r="N14" i="3"/>
  <c r="K14" i="3"/>
  <c r="H14" i="3"/>
  <c r="E14" i="3"/>
  <c r="B14" i="3"/>
  <c r="P13" i="3"/>
  <c r="M13" i="3"/>
  <c r="J13" i="3"/>
  <c r="G13" i="3"/>
  <c r="D13" i="3"/>
  <c r="P12" i="3"/>
  <c r="M12" i="3"/>
  <c r="J12" i="3"/>
  <c r="G12" i="3"/>
  <c r="D12" i="3"/>
  <c r="P11" i="3"/>
  <c r="M11" i="3"/>
  <c r="J11" i="3"/>
  <c r="G11" i="3"/>
  <c r="D11" i="3"/>
  <c r="P9" i="3"/>
  <c r="M9" i="3"/>
  <c r="J9" i="3"/>
  <c r="G9" i="3"/>
  <c r="D9" i="3"/>
  <c r="P7" i="3"/>
  <c r="M7" i="3"/>
  <c r="J7" i="3"/>
  <c r="G7" i="3"/>
  <c r="D7" i="3"/>
  <c r="O32" i="2"/>
  <c r="L32" i="2"/>
  <c r="I32" i="2"/>
  <c r="F32" i="2"/>
  <c r="C32" i="2"/>
  <c r="R20" i="2"/>
  <c r="Q20" i="2"/>
  <c r="N20" i="2"/>
  <c r="K20" i="2"/>
  <c r="H20" i="2"/>
  <c r="E20" i="2"/>
  <c r="R19" i="2"/>
  <c r="Q19" i="2"/>
  <c r="N19" i="2"/>
  <c r="K19" i="2"/>
  <c r="H19" i="2"/>
  <c r="E19" i="2"/>
  <c r="R18" i="2"/>
  <c r="Q18" i="2"/>
  <c r="N18" i="2"/>
  <c r="K18" i="2"/>
  <c r="H18" i="2"/>
  <c r="E18" i="2"/>
  <c r="R17" i="2"/>
  <c r="Q17" i="2"/>
  <c r="N17" i="2"/>
  <c r="K17" i="2"/>
  <c r="H17" i="2"/>
  <c r="E17" i="2"/>
  <c r="R16" i="2"/>
  <c r="Q16" i="2"/>
  <c r="N16" i="2"/>
  <c r="K16" i="2"/>
  <c r="H16" i="2"/>
  <c r="E16" i="2"/>
  <c r="R15" i="2"/>
  <c r="Q15" i="2"/>
  <c r="N15" i="2"/>
  <c r="K15" i="2"/>
  <c r="H15" i="2"/>
  <c r="E15" i="2"/>
  <c r="R14" i="2"/>
  <c r="Q14" i="2"/>
  <c r="N14" i="2"/>
  <c r="K14" i="2"/>
  <c r="H14" i="2"/>
  <c r="E14" i="2"/>
  <c r="R13" i="2"/>
  <c r="Q13" i="2"/>
  <c r="N13" i="2"/>
  <c r="K13" i="2"/>
  <c r="H13" i="2"/>
  <c r="E13" i="2"/>
  <c r="R12" i="2"/>
  <c r="Q12" i="2"/>
  <c r="N12" i="2"/>
  <c r="K12" i="2"/>
  <c r="H12" i="2"/>
  <c r="E12" i="2"/>
  <c r="R11" i="2"/>
  <c r="Q11" i="2"/>
  <c r="N11" i="2"/>
  <c r="K11" i="2"/>
  <c r="H11" i="2"/>
  <c r="E11" i="2"/>
  <c r="Q9" i="2"/>
  <c r="N9" i="2"/>
  <c r="K9" i="2"/>
  <c r="H9" i="2"/>
  <c r="E9" i="2"/>
  <c r="Q8" i="2"/>
  <c r="N8" i="2"/>
  <c r="H8" i="2"/>
  <c r="E8" i="2"/>
  <c r="F30" i="1"/>
  <c r="E30" i="1"/>
  <c r="D30" i="1"/>
  <c r="F23" i="12" s="1"/>
  <c r="C30" i="1"/>
  <c r="E23" i="12" s="1"/>
  <c r="E27" i="1"/>
  <c r="D27" i="1"/>
  <c r="C27" i="1"/>
  <c r="F26" i="1"/>
  <c r="E45" i="6"/>
  <c r="M14" i="3"/>
  <c r="E21" i="1" s="1"/>
  <c r="H40" i="12"/>
  <c r="J14" i="3"/>
  <c r="D21" i="1" s="1"/>
  <c r="F17" i="12" s="1"/>
  <c r="D14" i="3"/>
  <c r="B21" i="1" s="1"/>
  <c r="Q13" i="3"/>
  <c r="E55" i="6"/>
  <c r="E25" i="6"/>
  <c r="E30" i="5"/>
  <c r="D23" i="1"/>
  <c r="F19" i="12" s="1"/>
  <c r="C47" i="9"/>
  <c r="M12" i="4"/>
  <c r="P14" i="3"/>
  <c r="F21" i="1" s="1"/>
  <c r="Q11" i="3"/>
  <c r="E15" i="6"/>
  <c r="B24" i="1"/>
  <c r="D20" i="12" s="1"/>
  <c r="E35" i="6"/>
  <c r="D24" i="1"/>
  <c r="F20" i="12" s="1"/>
  <c r="E24" i="1"/>
  <c r="M18" i="4"/>
  <c r="M30" i="4"/>
  <c r="C24" i="1"/>
  <c r="E20" i="12" s="1"/>
  <c r="G14" i="3"/>
  <c r="C21" i="1" s="1"/>
  <c r="E17" i="12" s="1"/>
  <c r="Q12" i="3"/>
  <c r="M24" i="4"/>
  <c r="E14" i="5"/>
  <c r="E22" i="5"/>
  <c r="C23" i="1"/>
  <c r="E19" i="12" s="1"/>
  <c r="E46" i="5"/>
  <c r="F23" i="1"/>
  <c r="C22" i="1"/>
  <c r="E18" i="12" s="1"/>
  <c r="M36" i="4"/>
  <c r="F24" i="1"/>
  <c r="D26" i="1"/>
  <c r="B23" i="1"/>
  <c r="D19" i="12" s="1"/>
  <c r="G9" i="12"/>
  <c r="E38" i="5"/>
  <c r="D29" i="1"/>
  <c r="F22" i="12" s="1"/>
  <c r="Q9" i="3"/>
  <c r="E26" i="1"/>
  <c r="D22" i="1"/>
  <c r="F18" i="12" s="1"/>
  <c r="F16" i="12"/>
  <c r="E47" i="5"/>
  <c r="E22" i="1"/>
  <c r="E56" i="6"/>
  <c r="F22" i="1"/>
  <c r="E23" i="1"/>
  <c r="E16" i="12"/>
  <c r="D16" i="12"/>
  <c r="H12" i="1"/>
  <c r="G28" i="14" l="1"/>
  <c r="H23" i="12"/>
  <c r="H19" i="12"/>
  <c r="G23" i="1"/>
  <c r="H23" i="1" s="1"/>
  <c r="H20" i="12"/>
  <c r="E28" i="1"/>
  <c r="E31" i="1" s="1"/>
  <c r="E33" i="1" s="1"/>
  <c r="G15" i="1" s="1"/>
  <c r="H15" i="1" s="1"/>
  <c r="G30" i="1"/>
  <c r="H30" i="1" s="1"/>
  <c r="F28" i="1"/>
  <c r="F31" i="1" s="1"/>
  <c r="G24" i="1"/>
  <c r="H24" i="1" s="1"/>
  <c r="G16" i="10"/>
  <c r="B22" i="1"/>
  <c r="G22" i="1" s="1"/>
  <c r="H22" i="1" s="1"/>
  <c r="M37" i="4"/>
  <c r="Q32" i="2"/>
  <c r="S22" i="2"/>
  <c r="S12" i="2"/>
  <c r="S14" i="2"/>
  <c r="S16" i="2"/>
  <c r="S18" i="2"/>
  <c r="S20" i="2"/>
  <c r="R32" i="2"/>
  <c r="S21" i="2"/>
  <c r="S19" i="2"/>
  <c r="S11" i="2"/>
  <c r="S15" i="2"/>
  <c r="K32" i="2"/>
  <c r="H32" i="2"/>
  <c r="S13" i="2"/>
  <c r="S24" i="2"/>
  <c r="S26" i="2"/>
  <c r="S17" i="2"/>
  <c r="S25" i="2"/>
  <c r="S23" i="2"/>
  <c r="S9" i="2"/>
  <c r="E32" i="2"/>
  <c r="N32" i="2"/>
  <c r="Q7" i="3"/>
  <c r="D17" i="12"/>
  <c r="H17" i="12" s="1"/>
  <c r="G21" i="1"/>
  <c r="H21" i="1" s="1"/>
  <c r="Q14" i="3"/>
  <c r="I27" i="7"/>
  <c r="I13" i="7"/>
  <c r="D28" i="1"/>
  <c r="F21" i="12" s="1"/>
  <c r="F24" i="12" s="1"/>
  <c r="F26" i="12" s="1"/>
  <c r="F10" i="12" s="1"/>
  <c r="H10" i="12" s="1"/>
  <c r="D29" i="7"/>
  <c r="E29" i="7"/>
  <c r="G29" i="7"/>
  <c r="G27" i="1"/>
  <c r="H27" i="1" s="1"/>
  <c r="I29" i="7"/>
  <c r="H29" i="7"/>
  <c r="C26" i="1"/>
  <c r="C28" i="1" s="1"/>
  <c r="E21" i="12" s="1"/>
  <c r="B26" i="1"/>
  <c r="G12" i="12"/>
  <c r="E22" i="12"/>
  <c r="B29" i="1"/>
  <c r="H16" i="12"/>
  <c r="F32" i="1"/>
  <c r="G32" i="1" s="1"/>
  <c r="H25" i="12"/>
  <c r="D18" i="12" l="1"/>
  <c r="H18" i="12" s="1"/>
  <c r="E24" i="12"/>
  <c r="E26" i="12" s="1"/>
  <c r="F9" i="12" s="1"/>
  <c r="H9" i="12" s="1"/>
  <c r="D31" i="1"/>
  <c r="D33" i="1" s="1"/>
  <c r="G14" i="1" s="1"/>
  <c r="H14" i="1" s="1"/>
  <c r="S32" i="2"/>
  <c r="S33" i="2" s="1"/>
  <c r="F33" i="1"/>
  <c r="G16" i="1" s="1"/>
  <c r="H16" i="1" s="1"/>
  <c r="C31" i="1"/>
  <c r="C33" i="1" s="1"/>
  <c r="G13" i="1" s="1"/>
  <c r="H13" i="1" s="1"/>
  <c r="G26" i="1"/>
  <c r="H26" i="1" s="1"/>
  <c r="B28" i="1"/>
  <c r="B31" i="1" s="1"/>
  <c r="B33" i="1" s="1"/>
  <c r="G29" i="1"/>
  <c r="D22" i="12"/>
  <c r="H32" i="1"/>
  <c r="H17" i="1" l="1"/>
  <c r="D21" i="12"/>
  <c r="H21" i="12" s="1"/>
  <c r="G28" i="1"/>
  <c r="H28" i="1" s="1"/>
  <c r="H22" i="12"/>
  <c r="H29" i="1"/>
  <c r="D24" i="12" l="1"/>
  <c r="H24" i="12" s="1"/>
  <c r="H26" i="12" s="1"/>
  <c r="G31" i="1"/>
  <c r="H31" i="1" s="1"/>
  <c r="H33" i="1" s="1"/>
  <c r="G33" i="1" l="1"/>
  <c r="K19" i="11" s="1"/>
  <c r="D26" i="12"/>
  <c r="F8" i="12" s="1"/>
  <c r="H8" i="12" s="1"/>
  <c r="H12" i="12" s="1"/>
  <c r="F1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tc={651ED354-903A-4D9A-9A55-BAD2F38E93DD}</author>
  </authors>
  <commentList>
    <comment ref="N14" authorId="0" shapeId="0" xr:uid="{651ED354-903A-4D9A-9A55-BAD2F38E93DD}">
      <text>
        <t xml:space="preserve">[Threaded comment]
Your version of Excel allows you to read this threaded comment; however, any edits to it will get removed if the file is opened in a newer version of Excel. Learn more: https://go.microsoft.com/fwlink/?linkid=870924
Comment:
    The table list   FB of 20% but the explanation contradicts that.  I think it would be clearer to have maybe a listing, i.e. Full Time employee FB rate = 20%
Part Time employee FB rate = 12%
Student Employee FB rate = 7%.  The justification example is consfusing.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tc={51095B41-3184-4787-8448-064154A6E555}</author>
  </authors>
  <commentList>
    <comment ref="N25" authorId="0" shapeId="0" xr:uid="{51095B41-3184-4787-8448-064154A6E555}">
      <text>
        <t xml:space="preserve">[Threaded comment]
Your version of Excel allows you to read this threaded comment; however, any edits to it will get removed if the file is opened in a newer version of Excel. Learn more: https://go.microsoft.com/fwlink/?linkid=870924
Comment:
    The table list   FB of 20% but the explanation contradicts that.  I think it would be clearer to have maybe a listing, i.e. Full Time employee FB rate = 20%
Part Time employee FB rate = 12%
Student Employee FB rate = 7%.  The justification example is consfusing.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tc={DBC235F3-1DD6-4FB5-B6DA-D39F06A182FC}</author>
  </authors>
  <commentList>
    <comment ref="A5" authorId="0" shapeId="0" xr:uid="{DBC235F3-1DD6-4FB5-B6DA-D39F06A182FC}">
      <text>
        <t>[Threaded comment]
Your version of Excel allows you to read this threaded comment; however, any edits to it will get removed if the file is opened in a newer version of Excel. Learn more: https://go.microsoft.com/fwlink/?linkid=870924
Comment:
    See recommendations in previous tabs re: inline justifications. Justifying each trip in a separate list is burdensome to the use in requiring a separate list. (Inline list would be consistent with other tabs, such as Equipment).
Reply:
    It is how it is done per 2 CFR. This is the best way to ensure compliance.  If too burdensome, recommend tribe do not use it then. We can request the information during the negotiation phase.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tc={149D5D2C-6906-4F56-A0E0-BCCE992099E9}</author>
  </authors>
  <commentList>
    <comment ref="I3" authorId="0" shapeId="0" xr:uid="{149D5D2C-6906-4F56-A0E0-BCCE992099E9}">
      <text>
        <t xml:space="preserve">[Threaded comment]
Your version of Excel allows you to read this threaded comment; however, any edits to it will get removed if the file is opened in a newer version of Excel. Learn more: https://go.microsoft.com/fwlink/?linkid=870924
Comment:
    I would put the mileage, per diem, and hotel rates in the column title.  I per diem reduce for 1st and last day?  that is not clear.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tc={5F1BF245-E49A-435D-8179-50F56DA0F943}</author>
    <author>tc={EECF7439-F1E0-4D5F-80AE-7A987445A9E6}</author>
  </authors>
  <commentList>
    <comment ref="I5" authorId="0" shapeId="0" xr:uid="{5F1BF245-E49A-435D-8179-50F56DA0F943}">
      <text>
        <t xml:space="preserve">[Threaded comment]
Your version of Excel allows you to read this threaded comment; however, any edits to it will get removed if the file is opened in a newer version of Excel. Learn more: https://go.microsoft.com/fwlink/?linkid=870924
Comment:
    I would put the mileage, per diem, and hotel rates in the column title.  I per diem reduce for 1st and last day?  that is not clear. </t>
      </text>
    </comment>
    <comment ref="A39" authorId="1" shapeId="0" xr:uid="{EECF7439-F1E0-4D5F-80AE-7A987445A9E6}">
      <text>
        <t>[Threaded comment]
Your version of Excel allows you to read this threaded comment; however, any edits to it will get removed if the file is opened in a newer version of Excel. Learn more: https://go.microsoft.com/fwlink/?linkid=870924
Comment:
    See recommendations in previous tabs re: inline justifications. Justifying each trip in a separate list is burdensome to the use in requiring a separate list. (Inline list would be consistent with other tabs, such as Equipment).
Reply:
    It is how it is done per 2 CFR. This is the best way to ensure compliance.  If too burdensome, recommend tribe do not use it then. We can request the information during the negotiation phase.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tc={7EEBB83B-D733-4C27-AAD5-0A603CC6CBF5}</author>
  </authors>
  <commentList>
    <comment ref="A5" authorId="0" shapeId="0" xr:uid="{7EEBB83B-D733-4C27-AAD5-0A603CC6CBF5}">
      <text>
        <t>[Threaded comment]
Your version of Excel allows you to read this threaded comment; however, any edits to it will get removed if the file is opened in a newer version of Excel. Learn more: https://go.microsoft.com/fwlink/?linkid=870924
Comment:
    For which scenarios would we foresee the need for this additional text, given the inline justifications that the user provides?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tc={C6DF0463-2324-4A52-B02A-BE5364B9153C}</author>
  </authors>
  <commentList>
    <comment ref="A58" authorId="0" shapeId="0" xr:uid="{C6DF0463-2324-4A52-B02A-BE5364B9153C}">
      <text>
        <t>[Threaded comment]
Your version of Excel allows you to read this threaded comment; however, any edits to it will get removed if the file is opened in a newer version of Excel. Learn more: https://go.microsoft.com/fwlink/?linkid=870924
Comment:
    For which scenarios would we foresee the need for this additional text, given the inline justifications that the user provides?</t>
      </text>
    </comment>
  </commentList>
</comments>
</file>

<file path=xl/sharedStrings.xml><?xml version="1.0" encoding="utf-8"?>
<sst xmlns="http://schemas.openxmlformats.org/spreadsheetml/2006/main" count="826" uniqueCount="287">
  <si>
    <t>Instructions and Summary</t>
  </si>
  <si>
    <t>Announcement Number:</t>
  </si>
  <si>
    <t>Date of Submission:</t>
  </si>
  <si>
    <t>Recipient:</t>
  </si>
  <si>
    <t xml:space="preserve">Form submitted by: </t>
  </si>
  <si>
    <t>(May be award recipient or sub-recipient)</t>
  </si>
  <si>
    <t>Please read the instructions on each worksheet tab before starting. If you have any questions, please ask your AQD Financial Assistance Officer or Specialist at aqd-fa.tribes@ibc.doi.gov</t>
  </si>
  <si>
    <r>
      <t xml:space="preserve">Optional Template for use by applicants. Please review the Directed Announcement included with the application for more information. You may use this in Microsoft Excel or Adobe PDF format. Also, review Uniform Guidance’s Cost Principles, Subpart E, for more information: https://www.ecfr.gov/current/title-2/subtitle-A/chapter-II/part-200/subpart-E                                                                                                                                                                                                                                                                                                                                                                                                                                                                 </t>
    </r>
    <r>
      <rPr>
        <sz val="10"/>
        <color rgb="FF000000"/>
        <rFont val="Arial"/>
        <family val="2"/>
      </rPr>
      <t>All applications must have a detailed budget narrative explaining and justifying the federal and the non-federal expenditures by object class category as listed on SF-424A - Section B (Budget Category) for non-construction awards. For clarification and simplicity, it is best to discuss each expense by object class (e.g. personnel, fringe, travel)  in the order that they appear on the SF424A. Include detailed descriptions of all cost justifications (see below for more detail). The budget narrative submitted with the application must match the dollar amounts on all required forms. Please explain each calculation and provide a narrative that supports each budget category (the SF-424 must equal total costs identified on the SF-424A form which must match the budget narrative).  Budget periods are defined as recipient fiscal year, work plan year, and/or funding period.  
1. If using this form for award application, negotiation, or budget revision, fill out the blank white cells in workbook tabs a. through j. with total project costs. 
2</t>
    </r>
    <r>
      <rPr>
        <b/>
        <sz val="10"/>
        <color rgb="FF000000"/>
        <rFont val="Arial"/>
        <family val="2"/>
      </rPr>
      <t>.</t>
    </r>
    <r>
      <rPr>
        <sz val="10"/>
        <color rgb="FF000000"/>
        <rFont val="Arial"/>
        <family val="2"/>
      </rPr>
      <t xml:space="preserve"> Tan-colored cells contain instructions, headers, or summary calculations and should not be modified. </t>
    </r>
    <r>
      <rPr>
        <b/>
        <sz val="10"/>
        <color rgb="FF000000"/>
        <rFont val="Arial"/>
        <family val="2"/>
      </rPr>
      <t>Only blank white cells</t>
    </r>
    <r>
      <rPr>
        <sz val="10"/>
        <color rgb="FF000000"/>
        <rFont val="Arial"/>
        <family val="2"/>
      </rPr>
      <t xml:space="preserve"> should be populated.  
3. Examples are included and are marked as such in the light blue section.
4.  Enter detailed support for the project costs identified for each Category line item within each worksheet tab to auto-populate the summary tab.  
5. The total budget is presented on tabs a. through j. Please </t>
    </r>
    <r>
      <rPr>
        <u/>
        <sz val="10"/>
        <color rgb="FF000000"/>
        <rFont val="Arial"/>
        <family val="2"/>
      </rPr>
      <t xml:space="preserve">include both Federal and administrative costs.
</t>
    </r>
    <r>
      <rPr>
        <sz val="10"/>
        <color rgb="FF000000"/>
        <rFont val="Arial"/>
        <family val="2"/>
      </rPr>
      <t>6. All costs incurred by the preparer's sub-recipients, and/or vendors should be entered only in section f. Contractual. All other sections are for the costs of the preparer only.
7.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8. Add rows as needed throughout tabs a. through j. If rows are added, formulas/calculations may need to be adjusted by the preparer. Do not add rows to the Instructions and Summary tab. 
9</t>
    </r>
    <r>
      <rPr>
        <b/>
        <sz val="10"/>
        <color rgb="FF000000"/>
        <rFont val="Arial"/>
        <family val="2"/>
      </rPr>
      <t>.</t>
    </r>
    <r>
      <rPr>
        <sz val="10"/>
        <color rgb="FF000000"/>
        <rFont val="Arial"/>
        <family val="2"/>
      </rPr>
      <t xml:space="preserve"> </t>
    </r>
    <r>
      <rPr>
        <b/>
        <sz val="10"/>
        <color rgb="FF000000"/>
        <rFont val="Arial"/>
        <family val="2"/>
      </rPr>
      <t>Please use Tab J Administrative Costs to detail administrative costs.</t>
    </r>
  </si>
  <si>
    <t>SUMMARY OF BUDGET CATEGORY COSTS PROPOSED
The values in this summary table are from entries made in subsequent tabs, only blank white cells require data entry</t>
  </si>
  <si>
    <t>Section A - Budget Summary</t>
  </si>
  <si>
    <t>Federal</t>
  </si>
  <si>
    <t>Administrative</t>
  </si>
  <si>
    <t>Total Costs</t>
  </si>
  <si>
    <t>Administrative %</t>
  </si>
  <si>
    <t>Proposed Budget Period Dates</t>
  </si>
  <si>
    <t>Budget Period 1</t>
  </si>
  <si>
    <t>Budget Period 2</t>
  </si>
  <si>
    <t>Budget Period 3</t>
  </si>
  <si>
    <t>Budget Period 4</t>
  </si>
  <si>
    <t>Budget Period 5</t>
  </si>
  <si>
    <t>Total</t>
  </si>
  <si>
    <t>Section B - Budget Categories</t>
  </si>
  <si>
    <t>CATEGORY</t>
  </si>
  <si>
    <t xml:space="preserve"> Total Costs</t>
  </si>
  <si>
    <t>% of Project</t>
  </si>
  <si>
    <r>
      <t xml:space="preserve">Comments </t>
    </r>
    <r>
      <rPr>
        <sz val="10"/>
        <rFont val="Arial"/>
        <family val="2"/>
      </rPr>
      <t>(as needed)</t>
    </r>
  </si>
  <si>
    <t>a. Personnel</t>
  </si>
  <si>
    <t>b. Fringe Benefits</t>
  </si>
  <si>
    <t>c. Travel</t>
  </si>
  <si>
    <t>d. Equipment</t>
  </si>
  <si>
    <t>e. Supplies</t>
  </si>
  <si>
    <t>f. Contractual</t>
  </si>
  <si>
    <t xml:space="preserve">   Sub-recipient</t>
  </si>
  <si>
    <t xml:space="preserve">   Vendor</t>
  </si>
  <si>
    <t xml:space="preserve">Total Contractual </t>
  </si>
  <si>
    <t>g. Construction</t>
  </si>
  <si>
    <t>h. Other Direct Costs</t>
  </si>
  <si>
    <t>Total Direct Costs</t>
  </si>
  <si>
    <t>i. Indirect Charges</t>
  </si>
  <si>
    <t>Additional Explanation (as needed):</t>
  </si>
  <si>
    <t>Detailed Budget Justification</t>
  </si>
  <si>
    <r>
      <t xml:space="preserve">INSTRUCTIONS - Personnel.  Provide the name of the person in each position (if known) and provide both the annual (for multiyear awards) and total: salary/amount each position is paid; the percent of time the position contributes to this award; and the number of months the employee is paid. State if any positions are vacant at the time, and if so, the anticipated hire date. Also, provide a justification and description of each position (including vacant positions). Relate each position specifically to program objectives. Personnel cannot exceed 100% of their time on all active projects. The recipient should ensure the cost-of-living increase, if applicable, is built into the budget and justified. 
</t>
    </r>
    <r>
      <rPr>
        <sz val="10"/>
        <rFont val="Arial"/>
        <family val="2"/>
      </rPr>
      <t xml:space="preserve">1. List project costs solely for employees of the entity completing this form.  All personnel costs for subrecipients and vendors must be included under f. Contractual.
2.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3. If loaded labor rates are utilized, a description of the costs the loaded rate is comprised of must be included in the Additional Explanation section below. DOI must review all components of the loaded labor rate for reasonableness and unallowable costs (e.g. fee or profit). 
4. If a position and hours are attributed to multiple employees (e.g. Technician working 2000 hours a year) the number of employees for that position title must be identified. Estimating tool: 2080 hours per calendar year.  
5.  Each budget period is rounded to the nearest dollar.   
</t>
    </r>
  </si>
  <si>
    <t>Work Plan Activity or Task #</t>
  </si>
  <si>
    <t>Position Title</t>
  </si>
  <si>
    <t>Project Total Hours</t>
  </si>
  <si>
    <t>Project Total Dollars</t>
  </si>
  <si>
    <t>Rate Basis</t>
  </si>
  <si>
    <t>Time 
(Hrs)</t>
  </si>
  <si>
    <t>Pay Rate
($/Hr)</t>
  </si>
  <si>
    <t>Total Budget Period 1</t>
  </si>
  <si>
    <t>Total Budget Period 2</t>
  </si>
  <si>
    <t>Total Budget Period 3</t>
  </si>
  <si>
    <t>Total Budget Period 4</t>
  </si>
  <si>
    <t>Total Budget Period 5</t>
  </si>
  <si>
    <t>Project</t>
  </si>
  <si>
    <r>
      <t xml:space="preserve">Sr. Engineer </t>
    </r>
    <r>
      <rPr>
        <b/>
        <sz val="10"/>
        <rFont val="Arial"/>
        <family val="2"/>
      </rPr>
      <t>(EXAMPLE)</t>
    </r>
  </si>
  <si>
    <t>Actual Salary</t>
  </si>
  <si>
    <t>Admin</t>
  </si>
  <si>
    <r>
      <t>Staff Accountant</t>
    </r>
    <r>
      <rPr>
        <b/>
        <sz val="10"/>
        <rFont val="Arial"/>
        <family val="2"/>
      </rPr>
      <t xml:space="preserve"> (EXAMPLE)</t>
    </r>
  </si>
  <si>
    <t>Total Personnel Costs</t>
  </si>
  <si>
    <r>
      <rPr>
        <b/>
        <sz val="10"/>
        <rFont val="Arial"/>
        <family val="2"/>
      </rPr>
      <t>Sample Justification Statement:</t>
    </r>
    <r>
      <rPr>
        <sz val="10"/>
        <rFont val="Arial"/>
        <family val="2"/>
      </rPr>
      <t xml:space="preserve">
</t>
    </r>
    <r>
      <rPr>
        <b/>
        <sz val="10"/>
        <rFont val="Arial"/>
        <family val="2"/>
      </rPr>
      <t>EXAMPLE</t>
    </r>
    <r>
      <rPr>
        <sz val="10"/>
        <rFont val="Arial"/>
        <family val="2"/>
      </rPr>
      <t xml:space="preserve"> Sr. Engineer - [Name]: This position directs the overall operation of the project; responsible for overseeing the implementation of project activities, coordination with other agencies, designs and directs the gathering, tabulating, and interpreting of required data, responsible for overall program evaluation and staff performance evaluation; and is the responsible authority for ensuring necessary reports/documentation are submitted to FEDERAL AWARDING AGENCY. This position relates to all program objectives including monitoring and inspections. This employee will provide 500 hours a year X 5 years (total $xx) dedicated to the orphaned wells program. 
</t>
    </r>
    <r>
      <rPr>
        <b/>
        <sz val="10"/>
        <rFont val="Arial"/>
        <family val="2"/>
      </rPr>
      <t xml:space="preserve">
Provide a short description for each position listed and what duties they will perform on the project/program in the space below.</t>
    </r>
  </si>
  <si>
    <t xml:space="preserve">Detailed Budget Justification </t>
  </si>
  <si>
    <r>
      <rPr>
        <b/>
        <sz val="10"/>
        <color rgb="FF000000"/>
        <rFont val="Arial"/>
        <family val="2"/>
      </rPr>
      <t xml:space="preserve">INSTRUCTIONS - Fringe Benefits
</t>
    </r>
    <r>
      <rPr>
        <sz val="10"/>
        <color rgb="FF000000"/>
        <rFont val="Arial"/>
        <family val="2"/>
      </rPr>
      <t>1. Fill out the table below by position title. If all employees receive the same fringe benefits, you can show "Total Personnel" in the Labor Type column instead of listing out all position titles.   
2. The rates and how they are applied should not be averaged to get one fringe cost percentage. Complex calculations should be described/provided in the Additional Explanation section below. 
3. The fringe benefit rates should be applied to all positions, regardless of whether those funds will be supported by Federal or count toward Administrative costs.
4. Fringe benefits are usually applicable to direct salaries and wages. Provide the fringe benefit rate used and a clear description of how the computation of fringe benefits was done.  The budget justification should be reflected in the budget description. Elements that comprise fringe benefits should be indicated. The fringe rate should be proportional among the federal and non-federal share categories. If a fringe rate is greater than 35%, a description and breakdown of the benefits must be provided unless a negotiated indirect cost rate agreement (NICRA) has been provided that supports a separate rate for fringe benefits. If fringe benefits are not computed by using a percent of salaries, provide a breakdown of how the computation is done. The applicant should not combine the fringe benefit costs with direct salaries and wages in the personnel category.                                                                     
5.  Each budget period is rounded to the nearest dollar.</t>
    </r>
  </si>
  <si>
    <t>Labor Type</t>
  </si>
  <si>
    <t xml:space="preserve">Total Project </t>
  </si>
  <si>
    <t>Personnel Costs</t>
  </si>
  <si>
    <t>Rate</t>
  </si>
  <si>
    <r>
      <t xml:space="preserve">(EXAMPLE) </t>
    </r>
    <r>
      <rPr>
        <sz val="10"/>
        <rFont val="Arial"/>
        <family val="2"/>
      </rPr>
      <t>Sr. Engineer</t>
    </r>
  </si>
  <si>
    <t>Total:</t>
  </si>
  <si>
    <t>A federally approved fringe benefit rate agreement, or a proposed rate supported and agreed upon by the cognizant agency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</si>
  <si>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t>
    </r>
  </si>
  <si>
    <t>Sample Justification:  The fringe benefit rate for full-time employees for years one and two is calculated at 25%. Fringe consists of health, dental, life insurance, FICA (7.65%), unemployment compensation, and retirement plan.  For years 3 and 4, we anticipate a slight increase to 28% due to health insurance increases. For year 5 we estimate that the fringe rate will increase to 30%. These costs are aligned with our expected increased costs in providing benefits. The fringe rate is apportioned by time and effort committed to the project per year.
Additional Explanation (as necessary): Please use this box (or an attachment) to list the elements that comprise your fringe benefits and how they are applied to your base (e.g. Personnel) to arrive at your fringe benefit rate.</t>
  </si>
  <si>
    <t>INSTRUCTIONS - Travel
1.  Domestic Travel: Examples of Purpose of Travel are subrecipient site visits, meetings, site inspections, and project meetings, etc. Examples of Basis for Estimating Costs are past trips, travel quotes, GSA rates, etc.   
2.  All listed travel must be necessary for the performance of the stated activities and projected outcomes of the work plan and proposal.
3. Federal travel regulations are contained within the applicable cost principles for all entity types. Travel costs should remain consistent with travel costs incurred by an organization during normal business operations as a result of the organization's written travel policy. In the absence of a written travel policy, organizations must follow the regulations prescribed by the General Services Administration. See weblink below in Cell B4* to view General Services Administration's Travel and Per Diem website.
4. Provide a narrative justification describing the travel staff will perform. List origin and destination, number of trips planned, who will be making the trip, number of miles if driving a personal vehicle, the purpose of travel and how it relates to the scope of work and approximate dates. If mileage is to be paid, provide the number of miles and the cost per mile. If travel is by air, show the cost of airfare and the proposed airline (if known). If per diem/lodging is to be paid, indicate number of days and the amount for each day’s per diem and the number of nights and the amount for each night’s lodging. Include any ground transportation when applicable. 
5.  Each budget period is rounded to the nearest dollar.</t>
  </si>
  <si>
    <t>*GSA Website Travel and Per Diem</t>
  </si>
  <si>
    <t>Dates</t>
  </si>
  <si>
    <t>Purpose of Travel</t>
  </si>
  <si>
    <t>Depart From</t>
  </si>
  <si>
    <t>Destination</t>
  </si>
  <si>
    <t>No of Miles if Driving (Roundtrip)</t>
  </si>
  <si>
    <t>No. of Days</t>
  </si>
  <si>
    <t>No. of Travelers</t>
  </si>
  <si>
    <t>Mileage if POV</t>
  </si>
  <si>
    <t>Lodging per Traveler</t>
  </si>
  <si>
    <t>Flight per Traveler</t>
  </si>
  <si>
    <t>Vehicle per Traveler</t>
  </si>
  <si>
    <t>Per Diem Per Traveler</t>
  </si>
  <si>
    <t>Cost per Trip</t>
  </si>
  <si>
    <t>Basis for Estimating Costs</t>
  </si>
  <si>
    <t>Domestic Travel</t>
  </si>
  <si>
    <t xml:space="preserve">                                                             Budget Period 1</t>
  </si>
  <si>
    <t>(EXAMPLE)  Visit to project sites in the southwest region of the state to inspect wells being plugged and monitor contractor performance</t>
  </si>
  <si>
    <t>Denver, Colorado</t>
  </si>
  <si>
    <t>Durango, CO La Plata County</t>
  </si>
  <si>
    <t>Current GSA rates. Lodging is 116 per night; per diem is 55 per day</t>
  </si>
  <si>
    <t>Budget Period 1 Total</t>
  </si>
  <si>
    <t xml:space="preserve">                                                             Budget Period 2</t>
  </si>
  <si>
    <t>Budget Period 2 Total</t>
  </si>
  <si>
    <t xml:space="preserve">                                                              Budget Period 3</t>
  </si>
  <si>
    <t>Budget Period 3 Total</t>
  </si>
  <si>
    <t xml:space="preserve">                                                              Budget Period 4</t>
  </si>
  <si>
    <t>Budget Period 4 Total</t>
  </si>
  <si>
    <t xml:space="preserve">                                                              Budget Period 5</t>
  </si>
  <si>
    <t>Budget Period 5 Total</t>
  </si>
  <si>
    <t>PROJECT TOTAL</t>
  </si>
  <si>
    <r>
      <t xml:space="preserve">For each trip listed, please provide details as to the purpose of trip and how it related to project or program., etc.  (EXAMPLE) </t>
    </r>
    <r>
      <rPr>
        <b/>
        <i/>
        <sz val="10"/>
        <rFont val="Arial"/>
        <family val="2"/>
      </rPr>
      <t>Trips are for the purposes of inspecting well plugging as well as inventorying of sites. Used GSA rates.</t>
    </r>
  </si>
  <si>
    <r>
      <rPr>
        <b/>
        <sz val="10"/>
        <rFont val="Arial"/>
        <family val="2"/>
      </rPr>
      <t>INSTRUCTIONS - Equipment</t>
    </r>
    <r>
      <rPr>
        <sz val="10"/>
        <rFont val="Arial"/>
        <family val="2"/>
      </rPr>
      <t xml:space="preserve">
1</t>
    </r>
    <r>
      <rPr>
        <b/>
        <sz val="10"/>
        <rFont val="Arial"/>
        <family val="2"/>
      </rPr>
      <t>.</t>
    </r>
    <r>
      <rPr>
        <sz val="10"/>
        <rFont val="Arial"/>
        <family val="2"/>
      </rPr>
      <t xml:space="preserve"> Equipment is generally defined as an item with an acquisition cost greater than $5,000 and a useful life expectancy of more than one year. Equipment is defined as tangible personal property (including information technology systems) having a useful life of more than one year and a per-unit acquisition cost that equals or exceeds the lesser of the capitalization level established by the non-Federal entity for financial statement purposes, or $5,000.  https:/​/​www.ecfr.gov/​current/​title-2/​part-200/​section-200.1#p-200.1(Equipment).
2.</t>
    </r>
    <r>
      <rPr>
        <b/>
        <sz val="10"/>
        <rFont val="Arial"/>
        <family val="2"/>
      </rPr>
      <t xml:space="preserve"> </t>
    </r>
    <r>
      <rPr>
        <sz val="10"/>
        <rFont val="Arial"/>
        <family val="2"/>
      </rPr>
      <t xml:space="preserve">List all equipment below, providing a basis of cost (e.g. vendor quotes, catalog prices, prior invoices, etc.). Briefly justify items as they apply to the Workplan activities and Proposed Outcomes.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4. Provide justification for the use of each item and relate them to specific program objectives.                                                                                                                                                                                                                                                      5.  Provide a lease versus purchase analysis. This must accompany every equipment request over $5,000 even if a lease vs purchase analysis cannot be completed, a statement is required to that effect.                                                         6.  Each budget period is rounded to the nearest dollar.</t>
    </r>
  </si>
  <si>
    <t>Workplan Activity</t>
  </si>
  <si>
    <t>Equipment Item</t>
  </si>
  <si>
    <t>Qty</t>
  </si>
  <si>
    <t xml:space="preserve">Unit Cost         </t>
  </si>
  <si>
    <t xml:space="preserve">Total Cost             </t>
  </si>
  <si>
    <t>Basis of Cost</t>
  </si>
  <si>
    <t>Justification of need</t>
  </si>
  <si>
    <t>Identification of undocumented sites</t>
  </si>
  <si>
    <t>(EXAMPLE) Drone from BLUE UAS Cleared List (Brand Model Type) https://www.diu.mil/blue-uas-cleared-list</t>
  </si>
  <si>
    <t>Vendor Quote - Attached. Small purchase threshold as per our procurement policies</t>
  </si>
  <si>
    <t>Conduct identification, inventory and assessment of orphaned well sites in hard to access areas</t>
  </si>
  <si>
    <r>
      <rPr>
        <b/>
        <sz val="10"/>
        <rFont val="Arial"/>
        <family val="2"/>
      </rPr>
      <t>INSTRUCTIONS - Supplies</t>
    </r>
    <r>
      <rPr>
        <sz val="10"/>
        <rFont val="Arial"/>
        <family val="2"/>
      </rPr>
      <t xml:space="preserve">
1. Supplies are generally defined as an item with an acquisition cost of $5,000 or less and a useful life expectancy of less than one year.  Supplies are generally consumed during the project performance. Supplies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$5,000, regardless of the length of its useful life. See also the definitions of computing devices and equipment in this section ( 2 CFR 200.1).
2. List all proposed supplies below, providing a basis of costs (e.g. vendor quotes, catalog prices, prior invoices, etc.). Briefly justify the need for the Supplies as they apply to the stated activities, workplan and outcomes in your application. Note that Supply items must be direct costs to the project at this budget category, and not duplicative of supply costs included in the indirect pool that is the basis of the indirect rate applied for this project.
3. Multiple supply items valued at $5,000 or less used to assemble an equipment item with a value greater than $5,000 with a useful life of more than one year should be included on the equipment tab. If supply items and costs are ambiguous in nature, contact your Financial Assistance Officer for proper categorization.  
4. Add rows as needed. If rows are added, formulas/calculations may need to be adjusted by the preparer. 
5.  Each budget period is rounded to the nearest dollar.</t>
    </r>
  </si>
  <si>
    <t>General Category of Supplies</t>
  </si>
  <si>
    <t>Project Cost - ESA and NHPA compliance</t>
  </si>
  <si>
    <t>(EXAMPLE)  Wireless GPS Transmitters</t>
  </si>
  <si>
    <t>small purchase</t>
  </si>
  <si>
    <t>Used in the field to document GPS coordinates for orphaned wells and document site conditions in database</t>
  </si>
  <si>
    <t xml:space="preserve">Additional Explanation (as needed):  (EXAMPLE). GPS transmitters are needed to conduct inventory, verify coordinates of areas for ESA and NHPA of orphaned wells. Transmitters are needed to allow staff to perform this function in field, collect data, and transfer to the computer database. </t>
  </si>
  <si>
    <r>
      <rPr>
        <b/>
        <sz val="10"/>
        <rFont val="Arial"/>
        <family val="2"/>
      </rPr>
      <t>INSTRUCTIONS - Contractual/Subrecipient</t>
    </r>
    <r>
      <rPr>
        <sz val="10"/>
        <rFont val="Arial"/>
        <family val="2"/>
      </rPr>
      <t xml:space="preserve">
1. The entity completing this form must provide all costs related to sub-recipients, and vendors in the applicable boxes below. Please refer to the different regulations/requirements between contracts and subawards:  https://www.ecfr.gov/current/title-2/subtitle-A/chapter-II/part-200/subpart-D/subject-group-ECFR031321e29ac5bbd/section-200.331
2. A subrecipient is a legal entity to which a subaward is made, who has performance measured against whether the objectives of the Federal program are met, is responsible for programmatic decision-making,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4. Provide separate budgets for each contract, regardless of the dollar value, and indicate the basis for the cost estimates in the narrative. Describe products or services to be obtained and indicate the applicability or necessity of each to the project. </t>
    </r>
    <r>
      <rPr>
        <b/>
        <sz val="10"/>
        <rFont val="Arial"/>
        <family val="2"/>
      </rPr>
      <t xml:space="preserve">
</t>
    </r>
    <r>
      <rPr>
        <sz val="10"/>
        <rFont val="Arial"/>
        <family val="2"/>
      </rPr>
      <t xml:space="preserve">5. Provide separate budgets for each sub-award, regardless of the dollar value, and indicate the basis for the cost estimates in the narrative. Indicate the applicability or necessity of each sub-award to the project. A sub-award is an award provided by a pass-through entity to a subrecipient for the subrecipient to carry out part of a Federal award, including a portion of the scope of work or objectives. Provide the name of the subrecipient, method of selection, period of performance, scope of work, and criteria for measuring accountability for each sub-award. In addition, provide both the annual (for multiyear awards) and total for subawards and other items. </t>
    </r>
    <r>
      <rPr>
        <i/>
        <sz val="10"/>
        <rFont val="Arial"/>
        <family val="2"/>
      </rPr>
      <t xml:space="preserve">Do not incorporate indirect costs incurred by subawards under the indirect costs line item for the applicant/grantee on the SF-424A or budget narrative.  </t>
    </r>
    <r>
      <rPr>
        <b/>
        <sz val="10"/>
        <rFont val="Arial"/>
        <family val="2"/>
      </rPr>
      <t xml:space="preserve">
</t>
    </r>
    <r>
      <rPr>
        <sz val="10"/>
        <rFont val="Arial"/>
        <family val="2"/>
      </rPr>
      <t xml:space="preserve">a. Name of Contractor or Vendor: Include the name of the qualified contractor, affiliation, and contact.
b. Method of Selection.
c. Period of Performance: Include the dates/length for the performance period. If it involves a number of tasks, include the performance period for each task.
d. Scope of Work: List and describe the specific tasks to be performed.
e. Criteria for Measuring Accountability: Include an itemized line-item breakdown as well as total contract/award amount. If applicable, include any indirect costs paid under the contract/award and the indirect cost rate used.    
f.  Describe methods and procedures for evaluating contractors and monitoring subrecipients. Please use the block below to provide additional information to support this request.          </t>
    </r>
    <r>
      <rPr>
        <b/>
        <sz val="10"/>
        <rFont val="Arial"/>
        <family val="2"/>
      </rPr>
      <t xml:space="preserve">                                                                                                                                                                                                                                                                                                                                           </t>
    </r>
  </si>
  <si>
    <t>Sub-Recipient
Name/Organization</t>
  </si>
  <si>
    <t>Purpose and Basis of Cost</t>
  </si>
  <si>
    <t>Project Total</t>
  </si>
  <si>
    <t>Testing Protocols/studies</t>
  </si>
  <si>
    <t>(EXAMPLE) Tribal College</t>
  </si>
  <si>
    <t xml:space="preserve">Provide methane testing protocols and guidance to tribal staff  via subrecipient agreement. Assist with soils testing and pre- and post-plugging remediation. Tribal College provided detailed proposal. budget documents, and application documents included with this submission. </t>
  </si>
  <si>
    <t>Sub-total</t>
  </si>
  <si>
    <t>Vendor / Contractor
Name/Organization</t>
  </si>
  <si>
    <t>Identification of well sites</t>
  </si>
  <si>
    <t>(EXAMPLE)  ABC Corp.</t>
  </si>
  <si>
    <t>Vendor for developing robotics to perform well site inspections. Estimate provided by the vendor in the area. Market research demonstrates that this price was reasonable. This estimate aligns with previous bids/contracts.</t>
  </si>
  <si>
    <t xml:space="preserve">
Name/Organization</t>
  </si>
  <si>
    <t>Total Contractual</t>
  </si>
  <si>
    <t>Additional Explanation (as needed) as to procurement policies and methods used, etc. Also, subrecipient determinations and selection process if applicable.</t>
  </si>
  <si>
    <t>i. Indirect Costs</t>
  </si>
  <si>
    <r>
      <rPr>
        <b/>
        <sz val="10"/>
        <rFont val="Arial"/>
        <family val="2"/>
      </rPr>
      <t xml:space="preserve">INSTRUCTIONS - Indirect Costs. Please keep in mind that all indirect costs are administrative. Please count the indirect costs calculated toward the administrative costs limited to 10% for Implementation Grants. Development Grants are not capped at 10%. </t>
    </r>
    <r>
      <rPr>
        <sz val="10"/>
        <color indexed="10"/>
        <rFont val="Arial"/>
        <family val="2"/>
      </rPr>
      <t xml:space="preserve">
</t>
    </r>
    <r>
      <rPr>
        <sz val="10"/>
        <rFont val="Arial"/>
        <family val="2"/>
      </rPr>
      <t>1. Fill out the table below to indicate how your indirect costs are calculated. Use the box below to provide additional explanation regarding your indirect rate calculation.  
2</t>
    </r>
    <r>
      <rPr>
        <b/>
        <sz val="10"/>
        <rFont val="Arial"/>
        <family val="2"/>
      </rPr>
      <t>.</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IBC/AQD before filling out this section. 
3. The indirect rate should be applied to both the Federal Share and Recipient Cost Share, if applicable, and Administrative Costs as applicable. Please review the NICRA, Base, Time Period, etc. to be sure that the NICRA is applied to correct cost categories.
4. </t>
    </r>
    <r>
      <rPr>
        <b/>
        <sz val="10"/>
        <rFont val="Arial"/>
        <family val="2"/>
      </rPr>
      <t>De Minimis Rate cannot be used by governmental or tribal entities that receive more than $35 million in federal funding per year. See 2 CFR 200.414(e) Appendix VII, States, Local Government, and Indian Tribe Indirect Cost Proposals.
5. Each budget period is rounded to the nearest dollar.</t>
    </r>
  </si>
  <si>
    <t xml:space="preserve">Explanation of BASE </t>
  </si>
  <si>
    <t>Provide ONLY Applicable Rates:</t>
  </si>
  <si>
    <t>NICRA: Fixed Provisional, Carry-Forward)</t>
  </si>
  <si>
    <t>DeMinimis (10% MTDC)</t>
  </si>
  <si>
    <t>Cost Allocation Plan (CAP)</t>
  </si>
  <si>
    <t>OTHER Indirect Rate</t>
  </si>
  <si>
    <t>Indirect Costs (As Applicable):</t>
  </si>
  <si>
    <t>De Minimis</t>
  </si>
  <si>
    <t xml:space="preserve"> OTHER Indirect Costs</t>
  </si>
  <si>
    <t>Total indirect costs requested:</t>
  </si>
  <si>
    <t xml:space="preserve">A federally approved indirect rate agreement, or rate proposed (supported and agreed upon by AQD for estimating purposes) is required if reimbursement of indirect costs is requested.  Please check (X) one of the options below and provide the requested information if it has not already been provided as requested, or has changed.  </t>
  </si>
  <si>
    <r>
      <t>______ An  indirect rate has been approved or negotiated with a federal government agency.  A  copy of the latest rate agreement is included with this application, and will be provided electronically to the Financial Assistance Officer for this project.
______ There is not a current, federally approved rate agreement negotiated and available*.  
*</t>
    </r>
    <r>
      <rPr>
        <sz val="10"/>
        <rFont val="Arial"/>
        <family val="2"/>
      </rPr>
      <t xml:space="preserve">When this option is checked, the entity preparing this form shall submit a copy of its cost allocation plan or indirect cost rate proposal submitted to the cognizant agency being proposed for use in performance of the proposed project.  Additionally, any non-Federal entity that has never received a negotiated indirect cost rate or has an expired rate, except for those non-Federal entities described in Appendix VII to Part 200—States and Local Government and Indian Tribe Indirect Cost Proposals, paragraph D.1.b, may elect to charge a de minimis rate of 10% of modified total direct costs (MTDC) which may be used indefinitely. 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r>
  </si>
  <si>
    <t>You must provide an explanation (below or in a separate attachment) and show how your indirect cost rate was applied to this budget in order to come up with the indirect costs shown.</t>
  </si>
  <si>
    <r>
      <t>A</t>
    </r>
    <r>
      <rPr>
        <b/>
        <sz val="10"/>
        <rFont val="Arial"/>
        <family val="2"/>
      </rPr>
      <t xml:space="preserve">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total).  </t>
    </r>
    <r>
      <rPr>
        <sz val="10"/>
        <rFont val="Arial"/>
        <family val="2"/>
      </rPr>
      <t>If your NICRA has been delayed, please provide a reason and indicate expected issuance date if known.</t>
    </r>
  </si>
  <si>
    <r>
      <rPr>
        <b/>
        <sz val="10"/>
        <rFont val="Arial"/>
        <family val="2"/>
      </rPr>
      <t>INSTRUCTIONS: Construction</t>
    </r>
    <r>
      <rPr>
        <sz val="10"/>
        <rFont val="Arial"/>
        <family val="2"/>
      </rPr>
      <t xml:space="preserve">
1</t>
    </r>
    <r>
      <rPr>
        <b/>
        <sz val="10"/>
        <rFont val="Arial"/>
        <family val="2"/>
      </rPr>
      <t>.</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t>
    </r>
    <r>
      <rPr>
        <b/>
        <sz val="10"/>
        <rFont val="Arial"/>
        <family val="2"/>
      </rPr>
      <t>Any construction work that is performed by a vendor or subrecipient should be entered under f. Contractual.</t>
    </r>
    <r>
      <rPr>
        <sz val="10"/>
        <rFont val="Arial"/>
        <family val="2"/>
      </rPr>
      <t xml:space="preserve">
2</t>
    </r>
    <r>
      <rPr>
        <b/>
        <sz val="10"/>
        <rFont val="Arial"/>
        <family val="2"/>
      </rPr>
      <t>.</t>
    </r>
    <r>
      <rPr>
        <sz val="10"/>
        <rFont val="Arial"/>
        <family val="2"/>
      </rPr>
      <t xml:space="preserve">  List all proposed construction below, providing a basis of cost such as engineering estimates, prior construction, etc., and briefly justify its need as it applies to the Statement of Project Objectives.
3.  Each budget period is rounded to the nearest dollar.</t>
    </r>
  </si>
  <si>
    <r>
      <t>Overall description of construction activities:</t>
    </r>
    <r>
      <rPr>
        <b/>
        <sz val="11"/>
        <color indexed="10"/>
        <rFont val="Arial"/>
        <family val="2"/>
      </rPr>
      <t xml:space="preserve"> </t>
    </r>
  </si>
  <si>
    <t>General Description</t>
  </si>
  <si>
    <t xml:space="preserve">Cost             </t>
  </si>
  <si>
    <r>
      <rPr>
        <b/>
        <sz val="10"/>
        <rFont val="Arial"/>
        <family val="2"/>
      </rPr>
      <t>INSTRUCTIONS - Other Costs</t>
    </r>
    <r>
      <rPr>
        <b/>
        <sz val="10"/>
        <color rgb="FFFF0000"/>
        <rFont val="Arial"/>
        <family val="2"/>
      </rPr>
      <t xml:space="preserve">
</t>
    </r>
    <r>
      <rPr>
        <sz val="10"/>
        <color rgb="FF000000"/>
        <rFont val="Arial"/>
        <family val="2"/>
      </rPr>
      <t xml:space="preserve">1.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2. Basis of cost are items such as vendor quotes, prior purchases of similar or like items, published price list, etc.
3. All costs associated with training activities should be placed in the “other” category except costs for consultant and/or contractual. Costs may include tuition remission. List all expenses anticipated for the training activity in the format above. Include rental space for training (if required), training materials, speaker fees, and any other applicable expenses related to the training. Allowable conference costs paid by the non-Federal entity as a sponsor or host of the conference may include rental of facilities, speakers’ fees,  local transportation, and other items incidental to such conferences unless further restricted by the terms and conditions of the Federal award.   
4. All figures rounded to the nearest dollar. </t>
    </r>
  </si>
  <si>
    <t xml:space="preserve">General Description and Workplan Task </t>
  </si>
  <si>
    <t xml:space="preserve"> Cost             </t>
  </si>
  <si>
    <t>Training- Project cost</t>
  </si>
  <si>
    <r>
      <rPr>
        <b/>
        <sz val="10"/>
        <rFont val="Arial"/>
        <family val="2"/>
      </rPr>
      <t xml:space="preserve">(EXAMPLE)  </t>
    </r>
    <r>
      <rPr>
        <b/>
        <sz val="9"/>
        <rFont val="Arial"/>
        <family val="2"/>
      </rPr>
      <t>Rental expense for meeting space for 1 day training and meeting with project staff and community members</t>
    </r>
  </si>
  <si>
    <t>Quoted daily fee (govt rate) for Forest City's meeting/conference center located in Forest City, Colorado.</t>
  </si>
  <si>
    <t>Provides centralized meeting to minimize travel to/from with a facility to accommodate in-person and virtual attendees for 1-day session on activities associated with the project, including well-plugging standards and site safety</t>
  </si>
  <si>
    <t>Justify each cost listed above with detailed explanation:</t>
  </si>
  <si>
    <t>Administrative Costs</t>
  </si>
  <si>
    <r>
      <rPr>
        <b/>
        <sz val="10"/>
        <rFont val="Arial"/>
        <family val="2"/>
      </rPr>
      <t>INSTRUCTIONS: Administrative Costs. This section is to list in detail the administrative costs charged for this award. Don't forget that any indirect cost recovery charged in the Indirect Tab counts toward the Administrative Cost.</t>
    </r>
    <r>
      <rPr>
        <sz val="10"/>
        <rFont val="Arial"/>
        <family val="2"/>
      </rPr>
      <t xml:space="preserve">
1. A detailed presentation of the administrative costs is provided in the table below. All items in the chart below must be identified within the applicable cost category tabs a. through i. in addition to the detailed presentation provided in the table below. Identify the source organization &amp; amount of each cost item that is administrative.  Federal Cost Categories are: Personnel, Fringe, Equipment, Supplies, Contractual, Construction, Indirect, and Other.
2. Definition of Administrative Costs: as identified in Sec. 40601(d)(2)(B)(i) are limited to not more than 10 percent of the funds received, are those costs that cannot be directly attributed to activities listed under Sec. 40601(d)(2)(A) i through v, but instead to general grants management or program administration. Administrative costs can be expended for personnel or non-personnel costs, and can be direct or indirect, but should represent the costs to the State for managing the overall grant-funded work rather than preparation for and execution of individual projects. The limitation on Administrative Costs applies to Tribal Implementation. Does not apply to Tribal Development Grant Applications.                                                                                                                                                                                                                                                                                                                                                                                       
3. Administrative costs may be direct and indirect costs, general grant management or program administration that is not project/program specific, human resources, facilities, accounting, legal, and other administrative tasks related to operating the Orphan Well Abandonment Program,  Personnel, and Non-Personnel costs.         
4. Each budget period is rounded to the nearest dollar. </t>
    </r>
  </si>
  <si>
    <t>Cost Category</t>
  </si>
  <si>
    <t>Type (Direct or Indirect)</t>
  </si>
  <si>
    <t>Cost item</t>
  </si>
  <si>
    <t>Unit of Cost</t>
  </si>
  <si>
    <t>Administrative Cost</t>
  </si>
  <si>
    <t>Total Admin Cost</t>
  </si>
  <si>
    <t>(EXAMPLE) Personnel</t>
  </si>
  <si>
    <t>Direct</t>
  </si>
  <si>
    <t>Staff Accountant</t>
  </si>
  <si>
    <t>See Tab a.</t>
  </si>
  <si>
    <t xml:space="preserve">Reviewing accounting invoices and accounts payable; preparing financial statements and grant reports. </t>
  </si>
  <si>
    <t>Totals</t>
  </si>
  <si>
    <t xml:space="preserve">Total Administrative Cost:  </t>
  </si>
  <si>
    <t>Administrative Cost % of Award:</t>
  </si>
  <si>
    <t>Applicant Name:</t>
  </si>
  <si>
    <t>Award Number:</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</si>
  <si>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</si>
  <si>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</si>
  <si>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</si>
  <si>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</si>
  <si>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</si>
  <si>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</si>
  <si>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</si>
  <si>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</si>
  <si>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</si>
  <si>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</si>
  <si>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</si>
  <si>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</si>
  <si>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</si>
  <si>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</si>
  <si>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</si>
  <si>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</si>
  <si>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</si>
  <si>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</si>
  <si>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</si>
  <si>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</si>
  <si>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</si>
  <si>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</si>
  <si>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</si>
  <si>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</si>
  <si>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</si>
  <si>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</si>
  <si>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</si>
  <si>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</si>
  <si>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</si>
  <si>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</si>
  <si>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</si>
  <si>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</si>
  <si>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</si>
  <si>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</si>
  <si>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</si>
  <si>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</si>
  <si>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</si>
  <si>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</si>
  <si>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</si>
  <si>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</si>
  <si>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</si>
  <si>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</si>
  <si>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</si>
  <si>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</si>
  <si>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</si>
  <si>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</si>
  <si>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</si>
  <si>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</si>
  <si>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</si>
  <si>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</si>
  <si>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</si>
  <si>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</si>
  <si>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</si>
  <si>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</si>
  <si>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</si>
  <si>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</si>
  <si>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</si>
  <si>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</si>
  <si>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</si>
  <si>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</si>
  <si>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</si>
  <si>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</si>
  <si>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</si>
  <si>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</si>
  <si>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</si>
  <si>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</si>
  <si>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</si>
  <si>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</si>
  <si>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</si>
  <si>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</si>
  <si>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</si>
  <si>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</si>
  <si>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</si>
  <si>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</si>
  <si>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</si>
  <si>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</si>
  <si>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</si>
  <si>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</si>
  <si>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</si>
  <si>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</si>
  <si>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</si>
  <si>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 xml:space="preserve">(May be award recipient or sub-recipient)  </t>
  </si>
  <si>
    <t xml:space="preserve">SUMMARY OF BUDGET CATEGORY COSTS PROPOSED
</t>
  </si>
  <si>
    <t>The values in this summary table are from entries made in subsequent tabs, only blank white cells require data entry</t>
  </si>
  <si>
    <t>Instructions for Summary</t>
  </si>
  <si>
    <t>a. Instructions for Personnel</t>
  </si>
  <si>
    <t>*Unless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t>
  </si>
  <si>
    <t>______ A fringe benefit rate has been negotiated with, or approved by, a federal government agency. A copy of the latest rate agreement is/was included with the project application.*
______ There is not a current federally approved rate agreement negotiated and available.**</t>
  </si>
  <si>
    <t xml:space="preserve">                                                            </t>
  </si>
  <si>
    <t xml:space="preserve"> Budget </t>
  </si>
  <si>
    <t>Period 2</t>
  </si>
  <si>
    <t xml:space="preserve">                                                             </t>
  </si>
  <si>
    <t>Period 3</t>
  </si>
  <si>
    <t xml:space="preserve">                                                              </t>
  </si>
  <si>
    <t xml:space="preserve">Budget </t>
  </si>
  <si>
    <t>Period 4</t>
  </si>
  <si>
    <t>Period 5</t>
  </si>
  <si>
    <t>Budget</t>
  </si>
  <si>
    <t>Period 1</t>
  </si>
  <si>
    <t>Overall description</t>
  </si>
  <si>
    <t xml:space="preserve">of construction activities: </t>
  </si>
  <si>
    <r>
      <t xml:space="preserve">Optional Template for use by applicants. Please review the Directed Announcement included with the application for more information. You may use this in Microsoft Excel or Adobe PDF format. Also, review Uniform Guidance’s Cost Principles, Subpart E, for more information: https://www.ecfr.gov/current/title-2/subtitle-A/chapter-II/part-200/subpart-E                                                                                                                                                                                                                                                                                                                                                                                                                                                                 </t>
    </r>
    <r>
      <rPr>
        <sz val="10"/>
        <color rgb="FF000000"/>
        <rFont val="Arial"/>
        <family val="2"/>
      </rPr>
      <t>All applications must have a detailed budget narrative explaining and justifying the federal and the non-federal expenditures by object class category as listed on SF-424A - Section B (Budget Category) for non-construction awards. For clarification and simplicity, it is best to discuss each expense by object class (e.g. personnel, fringe, travel)  in the order that they appear on the SF424A. Include detailed descriptions of all cost justifications (see below for more detail). The budget narrative submitted with the application must match the dollar amounts on all required forms. Please explain each calculation and provide a narrative that supports each budget category (the SF-424 must equal total costs identified on the SF-424A form which must match the budget narrative).  Budget periods are defined as recipient fiscal year, work plan year, and/or funding period.  
1. If using this form for award application, negotiation, or budget revision, fill out the blank white cells in workbook tabs a. through j. with total project costs. 
2</t>
    </r>
    <r>
      <rPr>
        <b/>
        <sz val="10"/>
        <color rgb="FF000000"/>
        <rFont val="Arial"/>
        <family val="2"/>
      </rPr>
      <t>.</t>
    </r>
    <r>
      <rPr>
        <sz val="10"/>
        <color rgb="FF000000"/>
        <rFont val="Arial"/>
        <family val="2"/>
      </rPr>
      <t xml:space="preserve"> Tan-colored cells contain instructions, headers, or summary calculations and should not be modified. </t>
    </r>
    <r>
      <rPr>
        <b/>
        <sz val="10"/>
        <color rgb="FF000000"/>
        <rFont val="Arial"/>
        <family val="2"/>
      </rPr>
      <t>Only blank white cells</t>
    </r>
    <r>
      <rPr>
        <sz val="10"/>
        <color rgb="FF000000"/>
        <rFont val="Arial"/>
        <family val="2"/>
      </rPr>
      <t xml:space="preserve"> should be populated.  
3. Examples are included and are marked as such in the light blue section.
4.  Enter detailed support for the project costs identified for each Category line item within each worksheet tab to auto-populate the summary tab.  
5. The total budget is presented on tabs a. through j. Please </t>
    </r>
    <r>
      <rPr>
        <b/>
        <sz val="10"/>
        <color rgb="FF000000"/>
        <rFont val="Arial"/>
        <family val="2"/>
      </rPr>
      <t>include both Federal and administrative costs</t>
    </r>
    <r>
      <rPr>
        <u/>
        <sz val="10"/>
        <color rgb="FF000000"/>
        <rFont val="Arial"/>
        <family val="2"/>
      </rPr>
      <t xml:space="preserve">.
</t>
    </r>
    <r>
      <rPr>
        <sz val="10"/>
        <color rgb="FF000000"/>
        <rFont val="Arial"/>
        <family val="2"/>
      </rPr>
      <t>6. All costs incurred by the preparer's sub-recipients, and/or vendors should be entered only in section f. Contractual. All other sections are for the costs of the preparer only.
7.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8. Add rows as needed throughout tabs a. through j. If rows are added, formulas/calculations may need to be adjusted by the preparer. Do not add rows to the Instructions and Summary tab. 
9</t>
    </r>
    <r>
      <rPr>
        <b/>
        <sz val="10"/>
        <color rgb="FF000000"/>
        <rFont val="Arial"/>
        <family val="2"/>
      </rPr>
      <t>.</t>
    </r>
    <r>
      <rPr>
        <sz val="10"/>
        <color rgb="FF000000"/>
        <rFont val="Arial"/>
        <family val="2"/>
      </rPr>
      <t xml:space="preserve"> </t>
    </r>
    <r>
      <rPr>
        <b/>
        <sz val="10"/>
        <color rgb="FF000000"/>
        <rFont val="Arial"/>
        <family val="2"/>
      </rPr>
      <t>Please use Tab J Administrative Costs to detail administrative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</si>
</sst>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0.000"/>
    <numFmt numFmtId="169" formatCode="0.0000"/>
    <numFmt numFmtId="170" formatCode="0.00000"/>
    <numFmt numFmtId="171" formatCode="0.000000"/>
  </numFmts>
  <fonts count="4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b/>
      <sz val="12"/>
      <name val="Calibri"/>
      <family val="2"/>
    </font>
    <font>
      <sz val="12"/>
      <name val="Arial"/>
      <family val="2"/>
    </font>
    <font>
      <b/>
      <sz val="8"/>
      <name val="Arial"/>
      <family val="2"/>
    </font>
    <font>
      <u/>
      <sz val="10"/>
      <name val="Arial"/>
      <family val="2"/>
    </font>
    <font>
      <sz val="11"/>
      <color theme="1"/>
      <name val="Calibri"/>
      <family val="2"/>
      <scheme val="minor"/>
    </font>
    <font>
      <sz val="11"/>
      <color rgb="FFFF0000"/>
      <name val="Arial"/>
      <family val="2"/>
    </font>
    <font>
      <b/>
      <sz val="11"/>
      <color rgb="FFFF0000"/>
      <name val="Arial"/>
      <family val="2"/>
    </font>
    <font>
      <b/>
      <sz val="10"/>
      <color rgb="FFFF0000"/>
      <name val="Arial"/>
      <family val="2"/>
    </font>
    <font>
      <sz val="10"/>
      <color rgb="FFFF0000"/>
      <name val="Arial"/>
      <family val="2"/>
    </font>
    <font>
      <b/>
      <sz val="10"/>
      <color rgb="FF000000"/>
      <name val="Arial"/>
      <family val="2"/>
    </font>
    <font>
      <sz val="10"/>
      <color rgb="FF000000"/>
      <name val="Arial"/>
      <family val="2"/>
    </font>
    <font>
      <b/>
      <i/>
      <sz val="10"/>
      <name val="Arial"/>
      <family val="2"/>
    </font>
    <font>
      <sz val="9"/>
      <name val="Arial"/>
      <family val="2"/>
    </font>
    <font>
      <u/>
      <sz val="10"/>
      <color rgb="FF000000"/>
      <name val="Arial"/>
      <family val="2"/>
    </font>
    <font>
      <u/>
      <sz val="10"/>
      <color theme="10"/>
      <name val="Arial"/>
      <family val="2"/>
    </font>
    <font>
      <u/>
      <sz val="8"/>
      <color theme="1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rgb="FFEEECE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theme="0"/>
      </bottom>
      <diagonal/>
    </border>
  </borders>
  <cellStyleXfs count="6">
    <xf numFmtId="0" fontId="0" fillId="0" borderId="0"/>
    <xf numFmtId="44" fontId="1" fillId="0" borderId="0" applyFont="0" applyFill="0" applyBorder="0" applyAlignment="0" applyProtection="0"/>
    <xf numFmtId="0" fontId="5" fillId="0" borderId="0"/>
    <xf numFmtId="0" fontId="34" fillId="0" borderId="0"/>
    <xf numFmtId="9" fontId="1" fillId="0" borderId="0" applyFont="0" applyFill="0" applyBorder="0" applyAlignment="0" applyProtection="0"/>
    <xf numFmtId="0" fontId="44" fillId="0" borderId="0" applyNumberFormat="0" applyFill="0" applyBorder="0" applyAlignment="0" applyProtection="0"/>
  </cellStyleXfs>
  <cellXfs count="895">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9" fillId="0" borderId="0" xfId="0" applyFont="1" applyAlignment="1">
      <alignment vertical="center"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11" fillId="0" borderId="0" xfId="0" applyFont="1" applyAlignment="1">
      <alignment vertical="center"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0" fontId="7" fillId="0" borderId="0" xfId="0" applyFont="1" applyAlignment="1" applyProtection="1">
      <alignment vertical="top" wrapText="1"/>
    </xf>
    <xf numFmtId="0" fontId="13" fillId="0" borderId="0" xfId="0" applyFont="1" applyAlignment="1" applyProtection="1">
      <alignment vertical="center" wrapText="1"/>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15" fillId="0" borderId="0" xfId="0" applyNumberFormat="1" applyFont="1" applyAlignment="1" applyProtection="1">
      <alignment horizontal="center" vertical="top" wrapText="1"/>
    </xf>
    <xf numFmtId="165" fontId="15" fillId="0" borderId="0" xfId="0" applyNumberFormat="1" applyFont="1" applyAlignment="1" applyProtection="1">
      <alignment horizontal="left" vertical="top" wrapText="1"/>
    </xf>
    <xf numFmtId="0" fontId="5" fillId="0" borderId="0" xfId="0" applyFont="1" applyAlignment="1" applyProtection="1">
      <alignment vertical="top" wrapText="1"/>
      <protection locked="0"/>
    </xf>
    <xf numFmtId="0" fontId="3" fillId="0" borderId="0" xfId="0" applyFont="1" applyAlignment="1" applyProtection="1">
      <alignment horizontal="left" vertical="top" wrapText="1" inden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17" fillId="0" borderId="0" xfId="0" applyFont="1" applyFill="1" applyBorder="1" applyAlignment="1" applyProtection="1">
      <alignment horizontal="right" vertical="top" wrapText="1"/>
    </xf>
    <xf numFmtId="0" fontId="17" fillId="0" borderId="0" xfId="0" applyFont="1" applyFill="1" applyAlignment="1" applyProtection="1">
      <alignment vertical="top" wrapText="1"/>
    </xf>
    <xf numFmtId="49" fontId="10" fillId="0" borderId="0" xfId="0" applyNumberFormat="1" applyFont="1" applyAlignment="1" applyProtection="1">
      <alignment horizontal="center" vertical="center" wrapText="1"/>
    </xf>
    <xf numFmtId="0" fontId="5" fillId="0" borderId="0" xfId="0" applyFont="1" applyAlignment="1" applyProtection="1">
      <alignment wrapText="1"/>
    </xf>
    <xf numFmtId="0" fontId="0" fillId="0" borderId="0" xfId="0" applyAlignment="1" applyProtection="1">
      <alignment wrapText="1"/>
    </xf>
    <xf numFmtId="165" fontId="19" fillId="0" borderId="1" xfId="0" applyNumberFormat="1" applyFont="1" applyBorder="1" applyAlignment="1" applyProtection="1">
      <alignment horizontal="right" vertical="center"/>
      <protection locked="0"/>
    </xf>
    <xf numFmtId="165" fontId="19" fillId="0" borderId="3" xfId="0" applyNumberFormat="1" applyFont="1" applyBorder="1" applyAlignment="1" applyProtection="1">
      <alignment horizontal="right" vertical="center"/>
      <protection locked="0"/>
    </xf>
    <xf numFmtId="0" fontId="18" fillId="0" borderId="0" xfId="0" applyFont="1" applyBorder="1" applyAlignment="1" applyProtection="1">
      <alignment horizontal="right" vertical="center"/>
    </xf>
    <xf numFmtId="0" fontId="19" fillId="0" borderId="0" xfId="0" applyFont="1" applyAlignment="1" applyProtection="1">
      <alignment vertical="center"/>
    </xf>
    <xf numFmtId="0" fontId="19" fillId="2" borderId="4" xfId="0" applyFont="1" applyFill="1" applyBorder="1" applyAlignment="1" applyProtection="1">
      <alignment horizontal="center" vertical="center"/>
    </xf>
    <xf numFmtId="0" fontId="19"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19" fillId="0" borderId="5" xfId="0" applyFont="1" applyBorder="1" applyAlignment="1" applyProtection="1">
      <alignment horizontal="center" vertical="top"/>
    </xf>
    <xf numFmtId="0" fontId="19" fillId="0" borderId="4" xfId="0" applyFont="1" applyBorder="1" applyAlignment="1" applyProtection="1">
      <alignment horizontal="center" vertical="top"/>
    </xf>
    <xf numFmtId="0" fontId="19" fillId="2" borderId="4" xfId="0" applyFont="1" applyFill="1" applyBorder="1" applyAlignment="1" applyProtection="1">
      <alignment horizontal="center" vertical="top"/>
    </xf>
    <xf numFmtId="0" fontId="23" fillId="0" borderId="1" xfId="0" applyFont="1" applyBorder="1" applyAlignment="1" applyProtection="1">
      <alignment horizontal="center" vertical="center"/>
    </xf>
    <xf numFmtId="165" fontId="23" fillId="2" borderId="1" xfId="0" applyNumberFormat="1" applyFont="1" applyFill="1" applyBorder="1" applyAlignment="1" applyProtection="1">
      <alignment horizontal="right" vertical="center"/>
    </xf>
    <xf numFmtId="165" fontId="23" fillId="0" borderId="1" xfId="0" applyNumberFormat="1" applyFont="1" applyBorder="1" applyAlignment="1" applyProtection="1">
      <alignment horizontal="right" vertical="center"/>
    </xf>
    <xf numFmtId="0" fontId="23" fillId="0" borderId="0" xfId="0" applyFont="1" applyAlignment="1" applyProtection="1">
      <alignment vertical="center"/>
    </xf>
    <xf numFmtId="0" fontId="23" fillId="0" borderId="7" xfId="0" applyFont="1" applyBorder="1" applyAlignment="1" applyProtection="1">
      <alignment horizontal="left" vertical="center"/>
    </xf>
    <xf numFmtId="0" fontId="23" fillId="0" borderId="8" xfId="0" applyFont="1" applyBorder="1" applyAlignment="1" applyProtection="1">
      <alignment horizontal="center" vertical="center"/>
    </xf>
    <xf numFmtId="165" fontId="23" fillId="2" borderId="8" xfId="0" applyNumberFormat="1" applyFont="1" applyFill="1" applyBorder="1" applyAlignment="1" applyProtection="1">
      <alignment horizontal="right" vertical="center"/>
    </xf>
    <xf numFmtId="165" fontId="23" fillId="0" borderId="8" xfId="0" applyNumberFormat="1" applyFont="1" applyBorder="1" applyAlignment="1" applyProtection="1">
      <alignment horizontal="right" vertical="center"/>
    </xf>
    <xf numFmtId="0" fontId="19" fillId="0" borderId="7" xfId="0" applyFont="1" applyBorder="1" applyAlignment="1" applyProtection="1">
      <alignment horizontal="center" vertical="center"/>
    </xf>
    <xf numFmtId="0" fontId="23" fillId="0" borderId="6" xfId="0" applyFont="1" applyBorder="1" applyAlignment="1" applyProtection="1">
      <alignment horizontal="center" vertical="center"/>
    </xf>
    <xf numFmtId="49" fontId="19" fillId="0" borderId="3" xfId="0" applyNumberFormat="1" applyFont="1" applyBorder="1" applyAlignment="1" applyProtection="1">
      <alignment horizontal="left" vertical="center"/>
    </xf>
    <xf numFmtId="165" fontId="23" fillId="0" borderId="9" xfId="0" applyNumberFormat="1" applyFont="1" applyBorder="1" applyAlignment="1" applyProtection="1">
      <alignment horizontal="right" vertical="center"/>
    </xf>
    <xf numFmtId="165" fontId="23" fillId="0" borderId="3" xfId="0" applyNumberFormat="1" applyFont="1" applyBorder="1" applyAlignment="1" applyProtection="1">
      <alignment horizontal="right" vertical="center"/>
    </xf>
    <xf numFmtId="49" fontId="19" fillId="0" borderId="10" xfId="0" applyNumberFormat="1" applyFont="1" applyBorder="1" applyAlignment="1" applyProtection="1">
      <alignment vertical="center"/>
    </xf>
    <xf numFmtId="49" fontId="19" fillId="0" borderId="0" xfId="0" applyNumberFormat="1" applyFont="1" applyBorder="1" applyAlignment="1" applyProtection="1">
      <alignment vertical="center"/>
    </xf>
    <xf numFmtId="165" fontId="23" fillId="0" borderId="0" xfId="0" applyNumberFormat="1" applyFont="1" applyBorder="1" applyAlignment="1" applyProtection="1">
      <alignment horizontal="right" vertical="center"/>
    </xf>
    <xf numFmtId="0" fontId="22" fillId="0" borderId="0" xfId="0" applyFont="1" applyAlignment="1" applyProtection="1">
      <alignment horizontal="right" vertical="center" wrapText="1"/>
    </xf>
    <xf numFmtId="0" fontId="26" fillId="0" borderId="0" xfId="0" applyFont="1" applyAlignment="1" applyProtection="1">
      <alignment horizontal="left" vertical="center"/>
    </xf>
    <xf numFmtId="0" fontId="19" fillId="0" borderId="9" xfId="0" applyFont="1" applyBorder="1" applyAlignment="1" applyProtection="1">
      <alignment horizontal="center" vertical="center"/>
    </xf>
    <xf numFmtId="165" fontId="19" fillId="0" borderId="1" xfId="0" applyNumberFormat="1" applyFont="1" applyBorder="1" applyAlignment="1" applyProtection="1">
      <alignment horizontal="right" vertical="center"/>
    </xf>
    <xf numFmtId="165" fontId="19" fillId="0" borderId="3" xfId="0" applyNumberFormat="1" applyFont="1" applyBorder="1" applyAlignment="1" applyProtection="1">
      <alignment horizontal="right" vertical="center"/>
    </xf>
    <xf numFmtId="49" fontId="19" fillId="0" borderId="11" xfId="0" applyNumberFormat="1" applyFont="1" applyBorder="1" applyAlignment="1" applyProtection="1">
      <alignment vertical="center"/>
    </xf>
    <xf numFmtId="165" fontId="19" fillId="0" borderId="8" xfId="0" applyNumberFormat="1" applyFont="1" applyBorder="1" applyAlignment="1" applyProtection="1">
      <alignment horizontal="right" vertical="center"/>
    </xf>
    <xf numFmtId="165" fontId="19" fillId="0" borderId="12" xfId="0" applyNumberFormat="1" applyFont="1" applyBorder="1" applyAlignment="1" applyProtection="1">
      <alignment horizontal="right" vertical="center"/>
    </xf>
    <xf numFmtId="0" fontId="19" fillId="0" borderId="14" xfId="0" applyFont="1" applyBorder="1" applyAlignment="1" applyProtection="1">
      <alignment vertical="top"/>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17" fillId="0" borderId="0" xfId="0" applyNumberFormat="1" applyFont="1" applyFill="1" applyBorder="1" applyAlignment="1" applyProtection="1">
      <alignment horizontal="right" vertical="top" wrapText="1"/>
    </xf>
    <xf numFmtId="0" fontId="3" fillId="0" borderId="0" xfId="0" applyNumberFormat="1" applyFont="1" applyAlignment="1">
      <alignment horizontal="right" vertical="top" wrapText="1"/>
    </xf>
    <xf numFmtId="166" fontId="15" fillId="0" borderId="0" xfId="0" applyNumberFormat="1" applyFont="1" applyAlignment="1" applyProtection="1">
      <alignment horizontal="center" vertical="top" wrapText="1"/>
    </xf>
    <xf numFmtId="164" fontId="5" fillId="0" borderId="0" xfId="0" applyNumberFormat="1" applyFont="1" applyAlignment="1" applyProtection="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pplyProtection="1">
      <alignment vertical="top" wrapText="1"/>
    </xf>
    <xf numFmtId="165" fontId="3" fillId="0" borderId="0" xfId="0" applyNumberFormat="1" applyFont="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1" fontId="5" fillId="0" borderId="0" xfId="0" applyNumberFormat="1" applyFont="1" applyAlignment="1" applyProtection="1">
      <alignment horizontal="left" vertical="top" wrapText="1"/>
    </xf>
    <xf numFmtId="0" fontId="19"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19" fillId="0" borderId="17" xfId="0" applyFont="1" applyBorder="1" applyAlignment="1" applyProtection="1">
      <alignment horizontal="center" vertical="top"/>
    </xf>
    <xf numFmtId="2" fontId="19" fillId="0" borderId="18" xfId="0" applyNumberFormat="1" applyFont="1" applyBorder="1" applyAlignment="1" applyProtection="1">
      <alignment horizontal="right" vertical="center"/>
    </xf>
    <xf numFmtId="165" fontId="23" fillId="0" borderId="19" xfId="0" applyNumberFormat="1" applyFont="1" applyBorder="1" applyAlignment="1" applyProtection="1">
      <alignment horizontal="right" vertical="center"/>
    </xf>
    <xf numFmtId="2" fontId="19" fillId="0" borderId="20" xfId="0" applyNumberFormat="1" applyFont="1" applyBorder="1" applyAlignment="1" applyProtection="1">
      <alignment horizontal="right" vertical="center"/>
    </xf>
    <xf numFmtId="165" fontId="23" fillId="0" borderId="21" xfId="0" applyNumberFormat="1" applyFont="1" applyBorder="1" applyAlignment="1" applyProtection="1">
      <alignment horizontal="right" vertical="center"/>
    </xf>
    <xf numFmtId="165" fontId="23" fillId="0" borderId="22" xfId="0" applyNumberFormat="1" applyFont="1" applyBorder="1" applyAlignment="1" applyProtection="1">
      <alignment horizontal="right" vertical="center"/>
    </xf>
    <xf numFmtId="0" fontId="19" fillId="0" borderId="18" xfId="0" applyFont="1" applyBorder="1" applyAlignment="1" applyProtection="1">
      <alignment vertical="center"/>
    </xf>
    <xf numFmtId="165" fontId="23" fillId="0" borderId="23" xfId="0" applyNumberFormat="1" applyFont="1" applyBorder="1" applyAlignment="1" applyProtection="1">
      <alignment horizontal="right" vertical="center"/>
    </xf>
    <xf numFmtId="165" fontId="23" fillId="0" borderId="24" xfId="0" applyNumberFormat="1" applyFont="1" applyBorder="1" applyAlignment="1" applyProtection="1">
      <alignment horizontal="right" vertical="center"/>
    </xf>
    <xf numFmtId="49" fontId="19" fillId="0" borderId="25" xfId="0" applyNumberFormat="1" applyFont="1" applyBorder="1" applyAlignment="1" applyProtection="1">
      <alignment vertical="center"/>
    </xf>
    <xf numFmtId="165" fontId="23" fillId="0" borderId="26" xfId="0" applyNumberFormat="1" applyFont="1" applyBorder="1" applyAlignment="1" applyProtection="1">
      <alignment horizontal="right" vertical="center"/>
    </xf>
    <xf numFmtId="165" fontId="23" fillId="0" borderId="27" xfId="0" applyNumberFormat="1" applyFont="1" applyBorder="1" applyAlignment="1" applyProtection="1">
      <alignment horizontal="right" vertical="center"/>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wrapText="1"/>
    </xf>
    <xf numFmtId="0" fontId="4" fillId="0" borderId="0" xfId="0" applyFont="1" applyFill="1" applyBorder="1" applyAlignment="1">
      <alignment horizontal="center" wrapText="1"/>
    </xf>
    <xf numFmtId="9" fontId="35" fillId="0" borderId="0" xfId="0" applyNumberFormat="1" applyFont="1" applyFill="1" applyBorder="1" applyAlignment="1">
      <alignment horizontal="center" wrapText="1"/>
    </xf>
    <xf numFmtId="165" fontId="35" fillId="0" borderId="0" xfId="0" applyNumberFormat="1" applyFont="1" applyFill="1" applyBorder="1" applyAlignment="1">
      <alignment horizontal="center" wrapText="1"/>
    </xf>
    <xf numFmtId="0" fontId="7" fillId="0" borderId="0" xfId="0" applyFont="1" applyFill="1" applyBorder="1" applyAlignment="1">
      <alignment horizontal="center" wrapText="1"/>
    </xf>
    <xf numFmtId="165" fontId="7" fillId="0" borderId="0" xfId="0" applyNumberFormat="1" applyFont="1" applyFill="1" applyBorder="1" applyAlignment="1">
      <alignment horizontal="center" wrapText="1"/>
    </xf>
    <xf numFmtId="0" fontId="4" fillId="0" borderId="0" xfId="0" applyNumberFormat="1" applyFont="1" applyFill="1" applyBorder="1" applyAlignment="1">
      <alignment horizontal="left" vertical="center" wrapText="1" inden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indent="1"/>
    </xf>
    <xf numFmtId="0" fontId="4" fillId="3" borderId="29" xfId="0" applyNumberFormat="1" applyFont="1" applyFill="1" applyBorder="1" applyAlignment="1" applyProtection="1">
      <alignment horizontal="left" vertical="center" wrapText="1"/>
      <protection locked="0"/>
    </xf>
    <xf numFmtId="0" fontId="4" fillId="3" borderId="30"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32"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32" fillId="0" borderId="0" xfId="0" applyNumberFormat="1" applyFont="1" applyBorder="1" applyAlignment="1">
      <alignment horizontal="left" vertical="center"/>
    </xf>
    <xf numFmtId="0" fontId="7" fillId="0" borderId="0" xfId="0" applyFont="1" applyBorder="1" applyAlignment="1">
      <alignment vertical="center" wrapText="1"/>
    </xf>
    <xf numFmtId="49" fontId="0" fillId="0" borderId="0" xfId="0" applyNumberForma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36"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6" fillId="0" borderId="0" xfId="0" applyFont="1" applyFill="1" applyBorder="1" applyAlignment="1">
      <alignment vertical="center" wrapText="1"/>
    </xf>
    <xf numFmtId="6" fontId="7" fillId="0" borderId="2" xfId="2" applyNumberFormat="1" applyFont="1" applyBorder="1" applyAlignment="1" applyProtection="1">
      <alignment horizontal="left" vertical="center" wrapText="1"/>
    </xf>
    <xf numFmtId="6" fontId="7" fillId="0" borderId="2" xfId="2" applyNumberFormat="1" applyFont="1" applyBorder="1" applyAlignment="1" applyProtection="1">
      <alignment horizontal="center" vertical="center" wrapText="1"/>
    </xf>
    <xf numFmtId="0" fontId="2" fillId="0" borderId="0" xfId="0" applyFont="1" applyAlignment="1" applyProtection="1">
      <alignment vertical="top" wrapText="1"/>
    </xf>
    <xf numFmtId="165" fontId="2" fillId="0" borderId="0" xfId="0" applyNumberFormat="1" applyFont="1" applyAlignment="1" applyProtection="1">
      <alignment horizontal="right" vertical="top" wrapText="1"/>
    </xf>
    <xf numFmtId="49" fontId="2" fillId="0" borderId="0" xfId="0" applyNumberFormat="1" applyFont="1" applyAlignment="1" applyProtection="1">
      <alignment vertical="top" wrapText="1"/>
    </xf>
    <xf numFmtId="0" fontId="2" fillId="0" borderId="0" xfId="0" applyFont="1" applyAlignment="1" applyProtection="1">
      <alignment wrapText="1"/>
    </xf>
    <xf numFmtId="167" fontId="3" fillId="0" borderId="0" xfId="1" applyNumberFormat="1" applyFont="1" applyAlignment="1" applyProtection="1">
      <alignment horizontal="left" vertical="top" wrapText="1"/>
    </xf>
    <xf numFmtId="167" fontId="5" fillId="0" borderId="0" xfId="1" applyNumberFormat="1" applyFont="1" applyAlignment="1">
      <alignment horizontal="center" vertical="top" wrapText="1"/>
    </xf>
    <xf numFmtId="3" fontId="7" fillId="4" borderId="1" xfId="2" applyNumberFormat="1" applyFont="1" applyFill="1" applyBorder="1" applyAlignment="1" applyProtection="1">
      <alignment horizontal="center" vertical="center" wrapText="1"/>
    </xf>
    <xf numFmtId="10" fontId="7" fillId="4" borderId="1" xfId="2" applyNumberFormat="1" applyFont="1" applyFill="1" applyBorder="1" applyAlignment="1" applyProtection="1">
      <alignment horizontal="center" vertical="center" wrapText="1"/>
    </xf>
    <xf numFmtId="3" fontId="7" fillId="4" borderId="1" xfId="2" applyNumberFormat="1" applyFont="1" applyFill="1" applyBorder="1" applyAlignment="1">
      <alignment horizontal="center" vertical="center" wrapText="1"/>
    </xf>
    <xf numFmtId="10" fontId="7" fillId="4" borderId="1" xfId="2" applyNumberFormat="1" applyFont="1" applyFill="1" applyBorder="1" applyAlignment="1">
      <alignment horizontal="center" vertical="center" wrapText="1"/>
    </xf>
    <xf numFmtId="165" fontId="3" fillId="0" borderId="0" xfId="0" applyNumberFormat="1" applyFont="1" applyFill="1" applyAlignment="1" applyProtection="1">
      <alignment horizontal="right" vertical="top" wrapText="1"/>
      <protection locked="0"/>
    </xf>
    <xf numFmtId="165" fontId="7" fillId="4" borderId="1" xfId="1"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xf>
    <xf numFmtId="0" fontId="38" fillId="4" borderId="6" xfId="0" applyFont="1" applyFill="1" applyBorder="1" applyAlignment="1" applyProtection="1">
      <alignment horizontal="left" vertical="top" wrapText="1"/>
      <protection locked="0"/>
    </xf>
    <xf numFmtId="0" fontId="3" fillId="4" borderId="39" xfId="0" applyFont="1" applyFill="1" applyBorder="1" applyAlignment="1" applyProtection="1">
      <alignment horizontal="right" vertical="top" wrapText="1"/>
      <protection locked="0"/>
    </xf>
    <xf numFmtId="0" fontId="3" fillId="4" borderId="7" xfId="0" applyFont="1" applyFill="1" applyBorder="1" applyAlignment="1" applyProtection="1">
      <alignment vertical="top" wrapText="1"/>
      <protection locked="0"/>
    </xf>
    <xf numFmtId="0" fontId="3" fillId="4" borderId="7" xfId="0" applyFont="1" applyFill="1" applyBorder="1" applyAlignment="1" applyProtection="1">
      <alignment horizontal="left" vertical="top" wrapText="1"/>
      <protection locked="0"/>
    </xf>
    <xf numFmtId="49" fontId="2" fillId="0" borderId="0" xfId="0" applyNumberFormat="1" applyFont="1" applyAlignment="1">
      <alignment vertical="center" wrapText="1"/>
    </xf>
    <xf numFmtId="0" fontId="17" fillId="0" borderId="0" xfId="0" applyFont="1" applyFill="1" applyAlignment="1" applyProtection="1">
      <alignment horizontal="center" vertical="top" wrapText="1"/>
    </xf>
    <xf numFmtId="0" fontId="3" fillId="4" borderId="7" xfId="0" applyFont="1" applyFill="1" applyBorder="1" applyAlignment="1" applyProtection="1">
      <alignment horizontal="center" vertical="top" wrapText="1"/>
      <protection locked="0"/>
    </xf>
    <xf numFmtId="10" fontId="7" fillId="4" borderId="1" xfId="0" applyNumberFormat="1" applyFont="1" applyFill="1" applyBorder="1" applyAlignment="1" applyProtection="1">
      <alignment horizontal="center" wrapText="1"/>
      <protection locked="0"/>
    </xf>
    <xf numFmtId="0" fontId="1" fillId="0" borderId="8" xfId="0" applyFont="1" applyBorder="1" applyAlignment="1" applyProtection="1">
      <alignment vertical="center"/>
      <protection locked="0"/>
    </xf>
    <xf numFmtId="0" fontId="1" fillId="0" borderId="0" xfId="0" applyFont="1" applyAlignment="1">
      <alignment vertical="center" wrapText="1"/>
    </xf>
    <xf numFmtId="49" fontId="1" fillId="0" borderId="0" xfId="0" applyNumberFormat="1" applyFont="1" applyAlignment="1" applyProtection="1">
      <alignment horizontal="left" vertical="center" wrapText="1"/>
    </xf>
    <xf numFmtId="0" fontId="1" fillId="0" borderId="32" xfId="0" applyFont="1" applyBorder="1" applyAlignment="1" applyProtection="1">
      <alignment vertical="center" wrapText="1"/>
      <protection locked="0"/>
    </xf>
    <xf numFmtId="0" fontId="1" fillId="0" borderId="0" xfId="0" applyFont="1" applyAlignment="1" applyProtection="1">
      <alignment vertical="center" wrapText="1"/>
    </xf>
    <xf numFmtId="0" fontId="1" fillId="0" borderId="23" xfId="0" applyFont="1" applyBorder="1" applyAlignment="1" applyProtection="1">
      <alignment vertical="center" wrapText="1"/>
      <protection locked="0"/>
    </xf>
    <xf numFmtId="0" fontId="1" fillId="0" borderId="23" xfId="0" applyFont="1" applyFill="1" applyBorder="1" applyAlignment="1" applyProtection="1">
      <alignment vertical="center" wrapText="1"/>
      <protection locked="0"/>
    </xf>
    <xf numFmtId="0" fontId="1" fillId="0" borderId="27" xfId="0" applyFont="1" applyFill="1" applyBorder="1" applyAlignment="1" applyProtection="1">
      <alignment vertical="center" wrapText="1"/>
      <protection locked="0"/>
    </xf>
    <xf numFmtId="0" fontId="1" fillId="0" borderId="15" xfId="0" applyFont="1" applyBorder="1" applyAlignment="1" applyProtection="1">
      <alignment horizontal="center" vertical="center"/>
      <protection locked="0"/>
    </xf>
    <xf numFmtId="0" fontId="1" fillId="4" borderId="8" xfId="0" applyFont="1" applyFill="1" applyBorder="1" applyAlignment="1" applyProtection="1">
      <alignment horizontal="right" vertical="center" wrapText="1"/>
      <protection locked="0"/>
    </xf>
    <xf numFmtId="164" fontId="1" fillId="4" borderId="8" xfId="0" applyNumberFormat="1" applyFont="1" applyFill="1" applyBorder="1" applyAlignment="1" applyProtection="1">
      <alignment horizontal="right" vertical="center" wrapText="1"/>
      <protection locked="0"/>
    </xf>
    <xf numFmtId="1" fontId="1" fillId="4" borderId="12" xfId="0" applyNumberFormat="1" applyFont="1" applyFill="1" applyBorder="1" applyAlignment="1" applyProtection="1">
      <alignment horizontal="right" vertical="center" wrapText="1"/>
      <protection locked="0"/>
    </xf>
    <xf numFmtId="164" fontId="1" fillId="4" borderId="12" xfId="0" applyNumberFormat="1" applyFont="1" applyFill="1" applyBorder="1" applyAlignment="1" applyProtection="1">
      <alignment horizontal="right" vertical="center" wrapText="1"/>
      <protection locked="0"/>
    </xf>
    <xf numFmtId="0" fontId="1" fillId="0" borderId="32"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4" borderId="1" xfId="0" applyFont="1" applyFill="1" applyBorder="1" applyAlignment="1" applyProtection="1">
      <alignment horizontal="right" vertical="center" wrapText="1"/>
      <protection locked="0"/>
    </xf>
    <xf numFmtId="164" fontId="1" fillId="4" borderId="1" xfId="0" applyNumberFormat="1" applyFont="1" applyFill="1" applyBorder="1" applyAlignment="1" applyProtection="1">
      <alignment horizontal="right" vertical="center" wrapText="1"/>
      <protection locked="0"/>
    </xf>
    <xf numFmtId="1" fontId="1" fillId="4" borderId="3" xfId="0" applyNumberFormat="1" applyFont="1" applyFill="1" applyBorder="1" applyAlignment="1" applyProtection="1">
      <alignment horizontal="right" vertical="center" wrapText="1"/>
      <protection locked="0"/>
    </xf>
    <xf numFmtId="164" fontId="1" fillId="4" borderId="3" xfId="0" applyNumberFormat="1" applyFont="1" applyFill="1" applyBorder="1" applyAlignment="1" applyProtection="1">
      <alignment horizontal="right" vertical="center" wrapText="1"/>
      <protection locked="0"/>
    </xf>
    <xf numFmtId="0" fontId="1" fillId="0" borderId="23" xfId="0" applyFont="1" applyBorder="1" applyAlignment="1" applyProtection="1">
      <alignment horizontal="left" vertical="center" wrapText="1"/>
      <protection locked="0"/>
    </xf>
    <xf numFmtId="1" fontId="1" fillId="4" borderId="1" xfId="0" applyNumberFormat="1" applyFont="1" applyFill="1" applyBorder="1" applyAlignment="1" applyProtection="1">
      <alignment horizontal="right" vertical="center" wrapText="1"/>
      <protection locked="0"/>
    </xf>
    <xf numFmtId="0" fontId="1" fillId="0" borderId="1" xfId="0" applyFont="1" applyBorder="1" applyAlignment="1" applyProtection="1">
      <alignment vertical="center"/>
      <protection locked="0"/>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pplyProtection="1">
      <alignment vertical="center" wrapText="1"/>
      <protection locked="0"/>
    </xf>
    <xf numFmtId="0" fontId="1" fillId="0" borderId="0" xfId="0" applyFont="1" applyAlignment="1" applyProtection="1">
      <alignment vertical="top" wrapText="1"/>
    </xf>
    <xf numFmtId="49" fontId="1" fillId="0" borderId="0" xfId="0" applyNumberFormat="1" applyFont="1" applyAlignment="1" applyProtection="1">
      <alignment horizontal="left" vertical="top" wrapText="1"/>
    </xf>
    <xf numFmtId="164" fontId="1" fillId="0" borderId="0" xfId="0" applyNumberFormat="1" applyFont="1" applyAlignment="1" applyProtection="1">
      <alignment horizontal="center" vertical="top" wrapText="1"/>
    </xf>
    <xf numFmtId="1" fontId="1" fillId="0" borderId="0" xfId="0" applyNumberFormat="1" applyFont="1" applyAlignment="1" applyProtection="1">
      <alignment horizontal="center" vertical="top" wrapText="1"/>
    </xf>
    <xf numFmtId="167" fontId="1" fillId="0" borderId="0" xfId="1" applyNumberFormat="1" applyFont="1" applyAlignment="1" applyProtection="1">
      <alignment horizontal="center" vertical="top" wrapText="1"/>
    </xf>
    <xf numFmtId="165" fontId="1" fillId="0" borderId="0" xfId="0" applyNumberFormat="1" applyFont="1" applyAlignment="1" applyProtection="1">
      <alignment horizontal="right" vertical="top" wrapText="1"/>
    </xf>
    <xf numFmtId="0" fontId="1" fillId="0" borderId="0" xfId="0" applyFont="1" applyAlignment="1" applyProtection="1">
      <alignment horizontal="left" vertical="top" wrapText="1"/>
    </xf>
    <xf numFmtId="0" fontId="1" fillId="0" borderId="2" xfId="0" applyFont="1" applyBorder="1" applyAlignment="1" applyProtection="1">
      <alignment horizontal="center" vertical="top" wrapText="1"/>
    </xf>
    <xf numFmtId="0" fontId="1" fillId="4" borderId="7" xfId="0" applyFont="1" applyFill="1" applyBorder="1" applyAlignment="1" applyProtection="1">
      <alignment horizontal="left" vertical="top" wrapText="1"/>
      <protection locked="0"/>
    </xf>
    <xf numFmtId="164" fontId="1" fillId="4" borderId="8" xfId="0" applyNumberFormat="1" applyFont="1" applyFill="1" applyBorder="1" applyAlignment="1" applyProtection="1">
      <alignment horizontal="center" vertical="top" wrapText="1"/>
      <protection locked="0"/>
    </xf>
    <xf numFmtId="1" fontId="1" fillId="4" borderId="8" xfId="0" applyNumberFormat="1" applyFont="1" applyFill="1" applyBorder="1" applyAlignment="1" applyProtection="1">
      <alignment horizontal="right" vertical="top" wrapText="1"/>
      <protection locked="0"/>
    </xf>
    <xf numFmtId="165" fontId="1" fillId="4" borderId="8" xfId="1" applyNumberFormat="1" applyFont="1" applyFill="1" applyBorder="1" applyAlignment="1" applyProtection="1">
      <alignment horizontal="right" vertical="top" wrapText="1"/>
      <protection locked="0"/>
    </xf>
    <xf numFmtId="0" fontId="1" fillId="4" borderId="3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164" fontId="1" fillId="4" borderId="1" xfId="0" applyNumberFormat="1" applyFont="1" applyFill="1" applyBorder="1" applyAlignment="1" applyProtection="1">
      <alignment horizontal="center" vertical="top" wrapText="1"/>
      <protection locked="0"/>
    </xf>
    <xf numFmtId="1" fontId="1" fillId="4" borderId="1" xfId="0" applyNumberFormat="1" applyFont="1" applyFill="1" applyBorder="1" applyAlignment="1" applyProtection="1">
      <alignment horizontal="right" vertical="top" wrapText="1"/>
      <protection locked="0"/>
    </xf>
    <xf numFmtId="165" fontId="1" fillId="4" borderId="1" xfId="1" applyNumberFormat="1" applyFont="1" applyFill="1" applyBorder="1" applyAlignment="1" applyProtection="1">
      <alignment horizontal="right" vertical="top" wrapText="1"/>
      <protection locked="0"/>
    </xf>
    <xf numFmtId="0" fontId="1" fillId="4" borderId="23" xfId="0" applyFont="1" applyFill="1" applyBorder="1" applyAlignment="1" applyProtection="1">
      <alignment horizontal="left" vertical="top" wrapText="1"/>
      <protection locked="0"/>
    </xf>
    <xf numFmtId="0" fontId="1" fillId="0" borderId="15" xfId="0" applyFont="1" applyBorder="1" applyAlignment="1" applyProtection="1">
      <alignment horizontal="center" vertical="top" wrapText="1"/>
    </xf>
    <xf numFmtId="0" fontId="1" fillId="0" borderId="42" xfId="0" applyFont="1" applyBorder="1" applyAlignment="1" applyProtection="1">
      <alignment horizontal="center" vertical="top" wrapText="1"/>
    </xf>
    <xf numFmtId="164" fontId="1" fillId="4" borderId="34" xfId="0" applyNumberFormat="1" applyFont="1" applyFill="1" applyBorder="1" applyAlignment="1" applyProtection="1">
      <alignment horizontal="center" vertical="top" wrapText="1"/>
      <protection locked="0"/>
    </xf>
    <xf numFmtId="1" fontId="1" fillId="4" borderId="34" xfId="0" applyNumberFormat="1" applyFont="1" applyFill="1" applyBorder="1" applyAlignment="1" applyProtection="1">
      <alignment horizontal="right" vertical="top" wrapText="1"/>
      <protection locked="0"/>
    </xf>
    <xf numFmtId="165" fontId="1" fillId="4" borderId="34" xfId="1" applyNumberFormat="1" applyFont="1" applyFill="1" applyBorder="1" applyAlignment="1" applyProtection="1">
      <alignment horizontal="right" vertical="top" wrapText="1"/>
      <protection locked="0"/>
    </xf>
    <xf numFmtId="0" fontId="1" fillId="4" borderId="40" xfId="0" applyFont="1" applyFill="1" applyBorder="1" applyAlignment="1" applyProtection="1">
      <alignment horizontal="left" vertical="top" wrapText="1"/>
      <protection locked="0"/>
    </xf>
    <xf numFmtId="49" fontId="1" fillId="0" borderId="0" xfId="0" applyNumberFormat="1" applyFont="1" applyAlignment="1" applyProtection="1">
      <alignment horizontal="center" vertical="top" wrapText="1"/>
    </xf>
    <xf numFmtId="0" fontId="1" fillId="0" borderId="0" xfId="0" applyFont="1" applyAlignment="1" applyProtection="1">
      <alignment horizontal="center" vertical="top" wrapText="1"/>
    </xf>
    <xf numFmtId="0" fontId="1" fillId="4" borderId="8" xfId="0" applyFont="1" applyFill="1" applyBorder="1" applyAlignment="1" applyProtection="1">
      <alignment horizontal="center" vertical="top" wrapText="1"/>
      <protection locked="0"/>
    </xf>
    <xf numFmtId="165" fontId="1" fillId="4" borderId="8" xfId="0" applyNumberFormat="1" applyFont="1" applyFill="1" applyBorder="1" applyAlignment="1" applyProtection="1">
      <alignment horizontal="right" vertical="top" wrapText="1"/>
      <protection locked="0"/>
    </xf>
    <xf numFmtId="165" fontId="1" fillId="4" borderId="8" xfId="0" applyNumberFormat="1" applyFont="1" applyFill="1" applyBorder="1" applyAlignment="1" applyProtection="1">
      <alignment horizontal="center" vertical="top" wrapText="1"/>
      <protection locked="0"/>
    </xf>
    <xf numFmtId="0" fontId="1" fillId="4" borderId="1" xfId="0" applyFont="1" applyFill="1" applyBorder="1" applyAlignment="1" applyProtection="1">
      <alignment horizontal="center" vertical="top" wrapText="1"/>
      <protection locked="0"/>
    </xf>
    <xf numFmtId="165" fontId="1" fillId="4" borderId="1" xfId="0" applyNumberFormat="1" applyFont="1" applyFill="1" applyBorder="1" applyAlignment="1" applyProtection="1">
      <alignment horizontal="right" vertical="top" wrapText="1"/>
      <protection locked="0"/>
    </xf>
    <xf numFmtId="1" fontId="1" fillId="4" borderId="1" xfId="0" applyNumberFormat="1" applyFont="1" applyFill="1" applyBorder="1" applyAlignment="1" applyProtection="1">
      <alignment horizontal="center" vertical="top" wrapText="1"/>
      <protection locked="0"/>
    </xf>
    <xf numFmtId="0" fontId="1" fillId="0" borderId="46" xfId="0" applyFont="1" applyBorder="1" applyAlignment="1" applyProtection="1">
      <alignment horizontal="center" vertical="top" wrapText="1"/>
    </xf>
    <xf numFmtId="0" fontId="1" fillId="4" borderId="35" xfId="0" applyFont="1" applyFill="1" applyBorder="1" applyAlignment="1" applyProtection="1">
      <alignment horizontal="left" vertical="top" wrapText="1"/>
      <protection locked="0"/>
    </xf>
    <xf numFmtId="0" fontId="1" fillId="4" borderId="58" xfId="0" applyFont="1" applyFill="1" applyBorder="1" applyAlignment="1" applyProtection="1">
      <alignment horizontal="center" vertical="top" wrapText="1"/>
      <protection locked="0"/>
    </xf>
    <xf numFmtId="165" fontId="1" fillId="4" borderId="58" xfId="0" applyNumberFormat="1" applyFont="1" applyFill="1" applyBorder="1" applyAlignment="1" applyProtection="1">
      <alignment horizontal="right" vertical="top" wrapText="1"/>
      <protection locked="0"/>
    </xf>
    <xf numFmtId="1" fontId="1" fillId="4" borderId="58" xfId="0" applyNumberFormat="1" applyFont="1" applyFill="1" applyBorder="1" applyAlignment="1" applyProtection="1">
      <alignment horizontal="center" vertical="top" wrapText="1"/>
      <protection locked="0"/>
    </xf>
    <xf numFmtId="0" fontId="1" fillId="4" borderId="22" xfId="0" applyFont="1" applyFill="1" applyBorder="1" applyAlignment="1" applyProtection="1">
      <alignment horizontal="left" vertical="top" wrapText="1"/>
      <protection locked="0"/>
    </xf>
    <xf numFmtId="1" fontId="1" fillId="4" borderId="8" xfId="0" applyNumberFormat="1" applyFont="1" applyFill="1" applyBorder="1" applyAlignment="1" applyProtection="1">
      <alignment horizontal="center" vertical="top" wrapText="1"/>
      <protection locked="0"/>
    </xf>
    <xf numFmtId="164" fontId="1" fillId="0" borderId="0" xfId="0" applyNumberFormat="1" applyFont="1" applyAlignment="1" applyProtection="1">
      <alignment horizontal="right" vertical="top" wrapText="1"/>
    </xf>
    <xf numFmtId="0" fontId="1" fillId="0" borderId="2" xfId="0" applyFont="1" applyBorder="1" applyAlignment="1" applyProtection="1">
      <alignment horizontal="center" vertical="top" wrapText="1"/>
      <protection locked="0"/>
    </xf>
    <xf numFmtId="164" fontId="1" fillId="4" borderId="8" xfId="0" applyNumberFormat="1" applyFont="1" applyFill="1" applyBorder="1" applyAlignment="1" applyProtection="1">
      <alignment horizontal="right" vertical="top" wrapText="1"/>
      <protection locked="0"/>
    </xf>
    <xf numFmtId="0" fontId="1" fillId="0" borderId="0" xfId="0" applyFont="1" applyAlignment="1" applyProtection="1">
      <alignment vertical="top" wrapText="1"/>
      <protection locked="0"/>
    </xf>
    <xf numFmtId="164" fontId="1" fillId="4" borderId="1" xfId="0" applyNumberFormat="1" applyFont="1" applyFill="1" applyBorder="1" applyAlignment="1" applyProtection="1">
      <alignment horizontal="right" vertical="top" wrapText="1"/>
      <protection locked="0"/>
    </xf>
    <xf numFmtId="0" fontId="1" fillId="0" borderId="46" xfId="0" applyFont="1" applyBorder="1" applyAlignment="1" applyProtection="1">
      <alignment horizontal="center" vertical="top" wrapText="1"/>
      <protection locked="0"/>
    </xf>
    <xf numFmtId="164" fontId="1" fillId="4" borderId="58" xfId="0" applyNumberFormat="1" applyFont="1" applyFill="1" applyBorder="1" applyAlignment="1" applyProtection="1">
      <alignment horizontal="right" vertical="top" wrapText="1"/>
      <protection locked="0"/>
    </xf>
    <xf numFmtId="0" fontId="1" fillId="0" borderId="15" xfId="0" applyFont="1" applyBorder="1" applyAlignment="1" applyProtection="1">
      <alignment horizontal="center" vertical="top" wrapText="1"/>
      <protection locked="0"/>
    </xf>
    <xf numFmtId="0" fontId="1" fillId="4" borderId="7" xfId="0" applyFont="1" applyFill="1" applyBorder="1" applyAlignment="1" applyProtection="1">
      <alignment vertical="top" wrapText="1"/>
      <protection locked="0"/>
    </xf>
    <xf numFmtId="0" fontId="1" fillId="4" borderId="6" xfId="0" applyFont="1" applyFill="1" applyBorder="1" applyAlignment="1" applyProtection="1">
      <alignment vertical="top" wrapText="1"/>
      <protection locked="0"/>
    </xf>
    <xf numFmtId="0" fontId="1" fillId="4" borderId="35" xfId="0" applyFont="1" applyFill="1" applyBorder="1" applyAlignment="1" applyProtection="1">
      <alignment vertical="top" wrapText="1"/>
      <protection locked="0"/>
    </xf>
    <xf numFmtId="0" fontId="1" fillId="4" borderId="32" xfId="0" applyFont="1" applyFill="1" applyBorder="1" applyAlignment="1" applyProtection="1">
      <alignment horizontal="center" vertical="top" wrapText="1"/>
      <protection locked="0"/>
    </xf>
    <xf numFmtId="0" fontId="1" fillId="4" borderId="23" xfId="0" applyFont="1" applyFill="1" applyBorder="1" applyAlignment="1" applyProtection="1">
      <alignment horizontal="center" vertical="top" wrapText="1"/>
      <protection locked="0"/>
    </xf>
    <xf numFmtId="0" fontId="1" fillId="4" borderId="22" xfId="0" applyFont="1" applyFill="1" applyBorder="1" applyAlignment="1" applyProtection="1">
      <alignment horizontal="center" vertical="top" wrapText="1"/>
      <protection locked="0"/>
    </xf>
    <xf numFmtId="0" fontId="1" fillId="0" borderId="7" xfId="0" applyFont="1" applyFill="1" applyBorder="1" applyAlignment="1" applyProtection="1">
      <alignment vertical="top" wrapText="1"/>
      <protection locked="0"/>
    </xf>
    <xf numFmtId="165" fontId="1" fillId="0" borderId="8" xfId="0" applyNumberFormat="1" applyFont="1" applyFill="1" applyBorder="1" applyAlignment="1" applyProtection="1">
      <alignment horizontal="right" vertical="top" wrapText="1"/>
      <protection locked="0"/>
    </xf>
    <xf numFmtId="165" fontId="1" fillId="0" borderId="12" xfId="0" applyNumberFormat="1" applyFont="1" applyFill="1" applyBorder="1" applyAlignment="1" applyProtection="1">
      <alignment horizontal="right" vertical="top" wrapText="1"/>
      <protection locked="0"/>
    </xf>
    <xf numFmtId="0" fontId="1" fillId="0" borderId="6" xfId="0" applyFont="1" applyFill="1" applyBorder="1" applyAlignment="1" applyProtection="1">
      <alignment vertical="top" wrapText="1"/>
      <protection locked="0"/>
    </xf>
    <xf numFmtId="165" fontId="1" fillId="0" borderId="3" xfId="0" applyNumberFormat="1" applyFont="1" applyFill="1" applyBorder="1" applyAlignment="1" applyProtection="1">
      <alignment horizontal="right" vertical="top" wrapText="1"/>
      <protection locked="0"/>
    </xf>
    <xf numFmtId="165" fontId="1" fillId="0" borderId="0" xfId="0" applyNumberFormat="1" applyFont="1" applyFill="1" applyAlignment="1" applyProtection="1">
      <alignment horizontal="right" vertical="top" wrapText="1"/>
    </xf>
    <xf numFmtId="1" fontId="1" fillId="0" borderId="0" xfId="0" applyNumberFormat="1" applyFont="1" applyFill="1" applyAlignment="1" applyProtection="1">
      <alignment horizontal="right" vertical="top" wrapText="1"/>
    </xf>
    <xf numFmtId="0" fontId="1" fillId="0" borderId="0" xfId="0" applyFont="1" applyFill="1" applyAlignment="1" applyProtection="1">
      <alignment vertical="top" wrapText="1"/>
      <protection locked="0"/>
    </xf>
    <xf numFmtId="165" fontId="1" fillId="0" borderId="0" xfId="0" applyNumberFormat="1" applyFont="1" applyFill="1" applyAlignment="1" applyProtection="1">
      <alignment horizontal="right" vertical="top" wrapText="1"/>
      <protection locked="0"/>
    </xf>
    <xf numFmtId="1" fontId="1" fillId="0" borderId="0" xfId="0" applyNumberFormat="1" applyFont="1" applyFill="1" applyAlignment="1" applyProtection="1">
      <alignment horizontal="right" vertical="top" wrapText="1"/>
      <protection locked="0"/>
    </xf>
    <xf numFmtId="1" fontId="1" fillId="0" borderId="0" xfId="0" applyNumberFormat="1" applyFont="1" applyAlignment="1" applyProtection="1">
      <alignment vertical="top" wrapText="1"/>
    </xf>
    <xf numFmtId="1" fontId="1" fillId="4" borderId="1" xfId="0" applyNumberFormat="1" applyFont="1" applyFill="1" applyBorder="1" applyAlignment="1" applyProtection="1">
      <alignment vertical="top" wrapText="1"/>
      <protection locked="0"/>
    </xf>
    <xf numFmtId="165" fontId="1" fillId="4" borderId="4" xfId="0" applyNumberFormat="1" applyFont="1" applyFill="1" applyBorder="1" applyAlignment="1" applyProtection="1">
      <alignment horizontal="right" vertical="top" wrapText="1"/>
      <protection locked="0"/>
    </xf>
    <xf numFmtId="1" fontId="1" fillId="4" borderId="58" xfId="0" applyNumberFormat="1" applyFont="1" applyFill="1" applyBorder="1" applyAlignment="1" applyProtection="1">
      <alignment vertical="top" wrapText="1"/>
      <protection locked="0"/>
    </xf>
    <xf numFmtId="1" fontId="1" fillId="4" borderId="8" xfId="0" applyNumberFormat="1" applyFont="1" applyFill="1" applyBorder="1" applyAlignment="1" applyProtection="1">
      <alignment vertical="top" wrapText="1"/>
      <protection locked="0"/>
    </xf>
    <xf numFmtId="1" fontId="1" fillId="0" borderId="0" xfId="0" applyNumberFormat="1" applyFont="1" applyAlignment="1" applyProtection="1">
      <alignment horizontal="left" vertical="top" wrapText="1"/>
    </xf>
    <xf numFmtId="1" fontId="1" fillId="4" borderId="8" xfId="0" applyNumberFormat="1" applyFont="1" applyFill="1" applyBorder="1" applyAlignment="1" applyProtection="1">
      <alignment horizontal="left" vertical="top" wrapText="1"/>
      <protection locked="0"/>
    </xf>
    <xf numFmtId="1" fontId="1" fillId="4" borderId="1" xfId="0" applyNumberFormat="1" applyFont="1" applyFill="1" applyBorder="1" applyAlignment="1" applyProtection="1">
      <alignment horizontal="left" vertical="top" wrapText="1"/>
      <protection locked="0"/>
    </xf>
    <xf numFmtId="1" fontId="1" fillId="4" borderId="58" xfId="0" applyNumberFormat="1" applyFont="1" applyFill="1" applyBorder="1" applyAlignment="1" applyProtection="1">
      <alignment horizontal="left" vertical="top" wrapText="1"/>
      <protection locked="0"/>
    </xf>
    <xf numFmtId="0" fontId="1" fillId="0" borderId="0" xfId="0" applyFont="1" applyAlignment="1" applyProtection="1">
      <alignment wrapText="1"/>
    </xf>
    <xf numFmtId="0" fontId="1" fillId="0" borderId="0" xfId="0" applyFont="1" applyFill="1" applyBorder="1" applyAlignment="1" applyProtection="1">
      <alignment wrapText="1"/>
    </xf>
    <xf numFmtId="164" fontId="1" fillId="0" borderId="0" xfId="0" applyNumberFormat="1" applyFont="1" applyFill="1" applyBorder="1" applyAlignment="1" applyProtection="1">
      <alignment horizontal="center" vertical="top" wrapText="1"/>
    </xf>
    <xf numFmtId="165" fontId="1" fillId="0" borderId="0" xfId="0" applyNumberFormat="1" applyFont="1" applyAlignment="1" applyProtection="1">
      <alignment horizontal="center" vertical="top" wrapText="1"/>
    </xf>
    <xf numFmtId="0" fontId="1" fillId="0" borderId="0" xfId="0" applyFont="1" applyFill="1" applyBorder="1" applyAlignment="1">
      <alignment vertical="top" wrapText="1"/>
    </xf>
    <xf numFmtId="0" fontId="1" fillId="0" borderId="0" xfId="0" applyFont="1" applyBorder="1" applyAlignment="1" applyProtection="1">
      <alignment wrapText="1"/>
    </xf>
    <xf numFmtId="0" fontId="1" fillId="0" borderId="15" xfId="0" applyFont="1" applyBorder="1" applyAlignment="1" applyProtection="1">
      <alignment horizontal="left" vertical="top" wrapText="1"/>
      <protection locked="0"/>
    </xf>
    <xf numFmtId="1" fontId="1" fillId="0" borderId="8" xfId="0" applyNumberFormat="1" applyFont="1" applyBorder="1" applyAlignment="1" applyProtection="1">
      <alignment horizontal="center" vertical="top" wrapText="1"/>
      <protection locked="0"/>
    </xf>
    <xf numFmtId="1" fontId="1" fillId="0" borderId="8" xfId="0" applyNumberFormat="1" applyFont="1" applyBorder="1" applyAlignment="1" applyProtection="1">
      <alignment horizontal="left" vertical="top" wrapText="1"/>
      <protection locked="0"/>
    </xf>
    <xf numFmtId="165" fontId="1" fillId="4" borderId="12" xfId="0" applyNumberFormat="1" applyFont="1" applyFill="1" applyBorder="1" applyAlignment="1" applyProtection="1">
      <alignment horizontal="right" vertical="top" wrapText="1"/>
      <protection locked="0"/>
    </xf>
    <xf numFmtId="0" fontId="1" fillId="0" borderId="2" xfId="0"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top" wrapText="1"/>
      <protection locked="0"/>
    </xf>
    <xf numFmtId="1" fontId="1" fillId="0" borderId="1" xfId="0" applyNumberFormat="1" applyFont="1" applyBorder="1" applyAlignment="1" applyProtection="1">
      <alignment horizontal="left" vertical="top" wrapText="1"/>
      <protection locked="0"/>
    </xf>
    <xf numFmtId="165" fontId="1" fillId="4" borderId="3" xfId="0" applyNumberFormat="1" applyFont="1" applyFill="1" applyBorder="1" applyAlignment="1" applyProtection="1">
      <alignment horizontal="right" vertical="top" wrapText="1"/>
      <protection locked="0"/>
    </xf>
    <xf numFmtId="165" fontId="1" fillId="4" borderId="14" xfId="0" applyNumberFormat="1" applyFont="1" applyFill="1" applyBorder="1" applyAlignment="1" applyProtection="1">
      <alignment horizontal="right" vertical="top" wrapText="1"/>
      <protection locked="0"/>
    </xf>
    <xf numFmtId="168" fontId="1" fillId="4" borderId="8" xfId="0" applyNumberFormat="1" applyFont="1" applyFill="1" applyBorder="1" applyAlignment="1" applyProtection="1">
      <alignment horizontal="right" vertical="top" wrapText="1"/>
      <protection locked="0"/>
    </xf>
    <xf numFmtId="168" fontId="1" fillId="4" borderId="1" xfId="0" applyNumberFormat="1" applyFont="1" applyFill="1" applyBorder="1" applyAlignment="1" applyProtection="1">
      <alignment horizontal="right" vertical="top" wrapText="1"/>
      <protection locked="0"/>
    </xf>
    <xf numFmtId="169" fontId="1" fillId="4" borderId="8" xfId="0" applyNumberFormat="1" applyFont="1" applyFill="1" applyBorder="1" applyAlignment="1" applyProtection="1">
      <alignment horizontal="right" vertical="top" wrapText="1"/>
      <protection locked="0"/>
    </xf>
    <xf numFmtId="169" fontId="1" fillId="4" borderId="1" xfId="0" applyNumberFormat="1" applyFont="1" applyFill="1" applyBorder="1" applyAlignment="1" applyProtection="1">
      <alignment horizontal="right" vertical="top" wrapText="1"/>
      <protection locked="0"/>
    </xf>
    <xf numFmtId="169" fontId="1" fillId="4" borderId="34" xfId="0" applyNumberFormat="1" applyFont="1" applyFill="1" applyBorder="1" applyAlignment="1" applyProtection="1">
      <alignment horizontal="right" vertical="top" wrapText="1"/>
      <protection locked="0"/>
    </xf>
    <xf numFmtId="170" fontId="1" fillId="4" borderId="8" xfId="0" applyNumberFormat="1" applyFont="1" applyFill="1" applyBorder="1" applyAlignment="1" applyProtection="1">
      <alignment horizontal="right" vertical="top" wrapText="1"/>
      <protection locked="0"/>
    </xf>
    <xf numFmtId="170" fontId="1" fillId="4" borderId="1" xfId="0" applyNumberFormat="1" applyFont="1" applyFill="1" applyBorder="1" applyAlignment="1" applyProtection="1">
      <alignment horizontal="right" vertical="top" wrapText="1"/>
      <protection locked="0"/>
    </xf>
    <xf numFmtId="171" fontId="1" fillId="4" borderId="8" xfId="0" applyNumberFormat="1" applyFont="1" applyFill="1" applyBorder="1" applyAlignment="1" applyProtection="1">
      <alignment horizontal="right" vertical="top" wrapText="1"/>
      <protection locked="0"/>
    </xf>
    <xf numFmtId="171" fontId="1" fillId="4" borderId="1" xfId="0" applyNumberFormat="1" applyFont="1" applyFill="1" applyBorder="1" applyAlignment="1" applyProtection="1">
      <alignment horizontal="right" vertical="top" wrapText="1"/>
      <protection locked="0"/>
    </xf>
    <xf numFmtId="2" fontId="1" fillId="4" borderId="8" xfId="0" applyNumberFormat="1" applyFont="1" applyFill="1" applyBorder="1" applyAlignment="1" applyProtection="1">
      <alignment horizontal="center" vertical="top" wrapText="1"/>
      <protection locked="0"/>
    </xf>
    <xf numFmtId="2" fontId="1" fillId="4" borderId="1" xfId="0" applyNumberFormat="1" applyFont="1" applyFill="1" applyBorder="1" applyAlignment="1" applyProtection="1">
      <alignment horizontal="center" vertical="top" wrapText="1"/>
      <protection locked="0"/>
    </xf>
    <xf numFmtId="169" fontId="1" fillId="4" borderId="8" xfId="0" applyNumberFormat="1" applyFont="1" applyFill="1" applyBorder="1" applyAlignment="1" applyProtection="1">
      <alignment horizontal="center" vertical="top" wrapText="1"/>
      <protection locked="0"/>
    </xf>
    <xf numFmtId="169" fontId="1" fillId="4" borderId="1" xfId="0" applyNumberFormat="1" applyFont="1" applyFill="1" applyBorder="1" applyAlignment="1" applyProtection="1">
      <alignment horizontal="center" vertical="top" wrapText="1"/>
      <protection locked="0"/>
    </xf>
    <xf numFmtId="2" fontId="6" fillId="0" borderId="0" xfId="0" applyNumberFormat="1" applyFont="1" applyAlignment="1" applyProtection="1">
      <alignment vertical="top" wrapText="1"/>
    </xf>
    <xf numFmtId="49" fontId="2" fillId="0" borderId="0" xfId="0" applyNumberFormat="1" applyFont="1" applyAlignment="1">
      <alignment horizontal="left" vertical="center" wrapText="1"/>
    </xf>
    <xf numFmtId="49" fontId="2" fillId="0" borderId="0" xfId="0" applyNumberFormat="1" applyFont="1" applyAlignment="1" applyProtection="1">
      <alignment horizontal="right" vertical="top" wrapText="1"/>
    </xf>
    <xf numFmtId="166" fontId="4" fillId="4" borderId="1" xfId="4"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0" fontId="29" fillId="0" borderId="0" xfId="0" applyNumberFormat="1" applyFont="1" applyBorder="1" applyAlignment="1">
      <alignment horizontal="center" vertical="center" wrapText="1"/>
    </xf>
    <xf numFmtId="165" fontId="1" fillId="4" borderId="8" xfId="0" applyNumberFormat="1" applyFont="1" applyFill="1" applyBorder="1" applyAlignment="1" applyProtection="1">
      <alignment horizontal="right" vertical="center" wrapText="1"/>
    </xf>
    <xf numFmtId="10" fontId="1" fillId="4" borderId="8" xfId="0" applyNumberFormat="1" applyFont="1" applyFill="1" applyBorder="1" applyAlignment="1" applyProtection="1">
      <alignment horizontal="center" vertical="center" wrapText="1"/>
    </xf>
    <xf numFmtId="165" fontId="1" fillId="4" borderId="1" xfId="0" applyNumberFormat="1" applyFont="1" applyFill="1" applyBorder="1" applyAlignment="1" applyProtection="1">
      <alignment horizontal="right" vertical="center" wrapText="1"/>
    </xf>
    <xf numFmtId="0" fontId="3" fillId="4" borderId="15"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46" xfId="0" applyFont="1" applyFill="1" applyBorder="1" applyAlignment="1" applyProtection="1">
      <alignment horizontal="left" vertical="center" wrapText="1"/>
    </xf>
    <xf numFmtId="0" fontId="3" fillId="4" borderId="47" xfId="0" applyFont="1" applyFill="1" applyBorder="1" applyAlignment="1" applyProtection="1">
      <alignment horizontal="left" vertical="center" wrapText="1"/>
    </xf>
    <xf numFmtId="0" fontId="3" fillId="4" borderId="47" xfId="0" applyFont="1" applyFill="1" applyBorder="1" applyAlignment="1" applyProtection="1">
      <alignment horizontal="right" vertical="center" wrapText="1"/>
    </xf>
    <xf numFmtId="0" fontId="3" fillId="4" borderId="28" xfId="0" applyFont="1" applyFill="1" applyBorder="1" applyAlignment="1" applyProtection="1">
      <alignment horizontal="right" vertical="center" wrapText="1"/>
    </xf>
    <xf numFmtId="165" fontId="1" fillId="4" borderId="38" xfId="0" applyNumberFormat="1" applyFont="1" applyFill="1" applyBorder="1" applyAlignment="1" applyProtection="1">
      <alignment horizontal="right" vertical="center" wrapText="1"/>
    </xf>
    <xf numFmtId="10" fontId="1" fillId="4" borderId="38" xfId="0" applyNumberFormat="1" applyFont="1" applyFill="1" applyBorder="1" applyAlignment="1" applyProtection="1">
      <alignment horizontal="center" vertical="center" wrapText="1"/>
    </xf>
    <xf numFmtId="0" fontId="4" fillId="5" borderId="44" xfId="0" applyFont="1" applyFill="1" applyBorder="1" applyAlignment="1" applyProtection="1">
      <alignment horizontal="center" vertical="center" wrapText="1"/>
    </xf>
    <xf numFmtId="164" fontId="4" fillId="5" borderId="44" xfId="0" applyNumberFormat="1" applyFont="1" applyFill="1" applyBorder="1" applyAlignment="1" applyProtection="1">
      <alignment horizontal="center" vertical="center" wrapText="1"/>
    </xf>
    <xf numFmtId="0" fontId="1" fillId="5" borderId="2" xfId="0" applyFont="1" applyFill="1" applyBorder="1" applyAlignment="1" applyProtection="1">
      <alignment horizontal="center" vertical="center"/>
    </xf>
    <xf numFmtId="0" fontId="1" fillId="5" borderId="6" xfId="0" applyFont="1" applyFill="1" applyBorder="1" applyAlignment="1" applyProtection="1">
      <alignment horizontal="left" vertical="center" wrapText="1"/>
    </xf>
    <xf numFmtId="0" fontId="1" fillId="5" borderId="1" xfId="0" applyFont="1" applyFill="1" applyBorder="1" applyAlignment="1" applyProtection="1">
      <alignment horizontal="right" vertical="center" wrapText="1"/>
    </xf>
    <xf numFmtId="164" fontId="1" fillId="5" borderId="1" xfId="0" applyNumberFormat="1" applyFont="1" applyFill="1" applyBorder="1" applyAlignment="1" applyProtection="1">
      <alignment horizontal="right" vertical="center" wrapText="1"/>
    </xf>
    <xf numFmtId="165" fontId="1" fillId="5" borderId="8" xfId="0" applyNumberFormat="1" applyFont="1" applyFill="1" applyBorder="1" applyAlignment="1" applyProtection="1">
      <alignment horizontal="right" vertical="center" wrapText="1"/>
    </xf>
    <xf numFmtId="1" fontId="1" fillId="5" borderId="3" xfId="0" applyNumberFormat="1" applyFont="1" applyFill="1" applyBorder="1" applyAlignment="1" applyProtection="1">
      <alignment horizontal="right" vertical="center" wrapText="1"/>
    </xf>
    <xf numFmtId="164" fontId="1" fillId="5" borderId="12" xfId="0" applyNumberFormat="1" applyFont="1" applyFill="1" applyBorder="1" applyAlignment="1" applyProtection="1">
      <alignment horizontal="right" vertical="center" wrapText="1"/>
    </xf>
    <xf numFmtId="165" fontId="1" fillId="5" borderId="12" xfId="0" applyNumberFormat="1" applyFont="1" applyFill="1" applyBorder="1" applyAlignment="1" applyProtection="1">
      <alignment horizontal="right" vertical="center" wrapText="1"/>
    </xf>
    <xf numFmtId="0" fontId="1" fillId="5" borderId="32" xfId="0" applyFont="1" applyFill="1" applyBorder="1" applyAlignment="1" applyProtection="1">
      <alignment horizontal="left" vertical="center" wrapText="1"/>
    </xf>
    <xf numFmtId="0" fontId="1" fillId="5" borderId="28" xfId="0" applyFont="1" applyFill="1" applyBorder="1" applyAlignment="1" applyProtection="1">
      <alignment horizontal="center" vertical="center"/>
    </xf>
    <xf numFmtId="0" fontId="1" fillId="5" borderId="50" xfId="0" applyFont="1" applyFill="1" applyBorder="1" applyAlignment="1" applyProtection="1">
      <alignment horizontal="left" vertical="center" wrapText="1"/>
    </xf>
    <xf numFmtId="0" fontId="1" fillId="5" borderId="38" xfId="0" applyFont="1" applyFill="1" applyBorder="1" applyAlignment="1" applyProtection="1">
      <alignment horizontal="right" vertical="center" wrapText="1"/>
    </xf>
    <xf numFmtId="164" fontId="1" fillId="5" borderId="38" xfId="0" applyNumberFormat="1" applyFont="1" applyFill="1" applyBorder="1" applyAlignment="1" applyProtection="1">
      <alignment horizontal="right" vertical="center" wrapText="1"/>
    </xf>
    <xf numFmtId="165" fontId="1" fillId="5" borderId="44" xfId="0" applyNumberFormat="1" applyFont="1" applyFill="1" applyBorder="1" applyAlignment="1" applyProtection="1">
      <alignment horizontal="right" vertical="center" wrapText="1"/>
    </xf>
    <xf numFmtId="1" fontId="1" fillId="5" borderId="26" xfId="0" applyNumberFormat="1" applyFont="1" applyFill="1" applyBorder="1" applyAlignment="1" applyProtection="1">
      <alignment horizontal="right" vertical="center" wrapText="1"/>
    </xf>
    <xf numFmtId="164" fontId="1" fillId="5" borderId="51" xfId="0" applyNumberFormat="1" applyFont="1" applyFill="1" applyBorder="1" applyAlignment="1" applyProtection="1">
      <alignment horizontal="right" vertical="center" wrapText="1"/>
    </xf>
    <xf numFmtId="165" fontId="1" fillId="5" borderId="51" xfId="0" applyNumberFormat="1" applyFont="1" applyFill="1" applyBorder="1" applyAlignment="1" applyProtection="1">
      <alignment horizontal="right" vertical="center" wrapText="1"/>
    </xf>
    <xf numFmtId="0" fontId="1" fillId="5" borderId="45" xfId="0" applyFont="1" applyFill="1" applyBorder="1" applyAlignment="1" applyProtection="1">
      <alignment horizontal="left" vertical="center" wrapText="1"/>
    </xf>
    <xf numFmtId="165" fontId="1" fillId="5" borderId="8" xfId="0" applyNumberFormat="1" applyFont="1" applyFill="1" applyBorder="1" applyAlignment="1" applyProtection="1">
      <alignment horizontal="right" vertical="center" wrapText="1"/>
      <protection locked="0"/>
    </xf>
    <xf numFmtId="165" fontId="3" fillId="5" borderId="34" xfId="0" applyNumberFormat="1" applyFont="1" applyFill="1" applyBorder="1" applyAlignment="1" applyProtection="1">
      <alignment horizontal="right" vertical="center" wrapText="1"/>
      <protection locked="0"/>
    </xf>
    <xf numFmtId="1" fontId="1" fillId="5" borderId="12" xfId="0" applyNumberFormat="1" applyFont="1" applyFill="1" applyBorder="1" applyAlignment="1" applyProtection="1">
      <alignment horizontal="right" vertical="center" wrapText="1"/>
      <protection locked="0"/>
    </xf>
    <xf numFmtId="1" fontId="3" fillId="5" borderId="34" xfId="0" applyNumberFormat="1" applyFont="1" applyFill="1" applyBorder="1" applyAlignment="1" applyProtection="1">
      <alignment horizontal="right" vertical="center" wrapText="1"/>
      <protection locked="0"/>
    </xf>
    <xf numFmtId="165" fontId="1" fillId="5" borderId="12" xfId="0" applyNumberFormat="1" applyFont="1" applyFill="1" applyBorder="1" applyAlignment="1" applyProtection="1">
      <alignment horizontal="right" vertical="center" wrapText="1"/>
      <protection locked="0"/>
    </xf>
    <xf numFmtId="0" fontId="3" fillId="5" borderId="34" xfId="0" applyFont="1" applyFill="1" applyBorder="1" applyAlignment="1" applyProtection="1">
      <alignment horizontal="right" vertical="center" wrapText="1"/>
      <protection locked="0"/>
    </xf>
    <xf numFmtId="164" fontId="3" fillId="5" borderId="34" xfId="0" applyNumberFormat="1" applyFont="1" applyFill="1" applyBorder="1" applyAlignment="1" applyProtection="1">
      <alignment horizontal="right" vertical="center" wrapText="1"/>
      <protection locked="0"/>
    </xf>
    <xf numFmtId="0" fontId="3" fillId="5" borderId="40" xfId="0" applyFont="1" applyFill="1" applyBorder="1" applyAlignment="1" applyProtection="1">
      <alignment horizontal="right" vertical="center" wrapText="1"/>
      <protection locked="0"/>
    </xf>
    <xf numFmtId="0" fontId="0" fillId="5" borderId="34" xfId="0" applyFill="1" applyBorder="1" applyAlignment="1" applyProtection="1">
      <alignment horizontal="right" vertical="center" wrapText="1"/>
      <protection locked="0"/>
    </xf>
    <xf numFmtId="0" fontId="1" fillId="5" borderId="42" xfId="0" applyFont="1" applyFill="1" applyBorder="1" applyAlignment="1" applyProtection="1">
      <alignment horizontal="center" vertical="center" wrapText="1"/>
      <protection locked="0"/>
    </xf>
    <xf numFmtId="49" fontId="4" fillId="5" borderId="48" xfId="2" applyNumberFormat="1" applyFont="1" applyFill="1" applyBorder="1" applyAlignment="1" applyProtection="1">
      <alignment horizontal="center" vertical="center" wrapText="1"/>
    </xf>
    <xf numFmtId="0" fontId="4" fillId="5" borderId="49" xfId="2"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0" fontId="4" fillId="5" borderId="1" xfId="2" applyFont="1" applyFill="1" applyBorder="1" applyAlignment="1">
      <alignment horizontal="center" vertical="center" wrapText="1"/>
    </xf>
    <xf numFmtId="0" fontId="7" fillId="5" borderId="23" xfId="2" applyFont="1" applyFill="1" applyBorder="1" applyAlignment="1">
      <alignment vertical="center" wrapText="1"/>
    </xf>
    <xf numFmtId="9" fontId="3" fillId="5" borderId="2" xfId="2" applyNumberFormat="1" applyFont="1" applyFill="1" applyBorder="1" applyAlignment="1" applyProtection="1">
      <alignment horizontal="left" vertical="center" wrapText="1"/>
    </xf>
    <xf numFmtId="6" fontId="7" fillId="5" borderId="1" xfId="2" applyNumberFormat="1" applyFont="1" applyFill="1" applyBorder="1" applyAlignment="1" applyProtection="1">
      <alignment horizontal="center" vertical="center" wrapText="1"/>
    </xf>
    <xf numFmtId="9" fontId="7" fillId="5" borderId="1" xfId="2" applyNumberFormat="1" applyFont="1" applyFill="1" applyBorder="1" applyAlignment="1" applyProtection="1">
      <alignment horizontal="center" vertical="center" wrapText="1"/>
    </xf>
    <xf numFmtId="165" fontId="7" fillId="5" borderId="1" xfId="2" applyNumberFormat="1" applyFont="1" applyFill="1" applyBorder="1" applyAlignment="1" applyProtection="1">
      <alignment horizontal="center" vertical="center" wrapText="1"/>
    </xf>
    <xf numFmtId="165" fontId="7" fillId="5" borderId="1" xfId="2" applyNumberFormat="1" applyFont="1" applyFill="1" applyBorder="1" applyAlignment="1">
      <alignment horizontal="center" vertical="center" wrapText="1"/>
    </xf>
    <xf numFmtId="9" fontId="7" fillId="5" borderId="1" xfId="2" applyNumberFormat="1" applyFont="1" applyFill="1" applyBorder="1" applyAlignment="1">
      <alignment horizontal="center" vertical="center" wrapText="1"/>
    </xf>
    <xf numFmtId="165" fontId="7" fillId="5" borderId="23" xfId="2" applyNumberFormat="1" applyFont="1" applyFill="1" applyBorder="1" applyAlignment="1">
      <alignment horizontal="center" vertical="center" wrapText="1"/>
    </xf>
    <xf numFmtId="165" fontId="3" fillId="5" borderId="38" xfId="2" applyNumberFormat="1" applyFont="1" applyFill="1" applyBorder="1" applyAlignment="1">
      <alignment horizontal="center" vertical="center" wrapText="1"/>
    </xf>
    <xf numFmtId="49" fontId="4" fillId="5" borderId="28" xfId="2" applyNumberFormat="1" applyFont="1" applyFill="1" applyBorder="1" applyAlignment="1">
      <alignment horizontal="right" vertical="center" wrapText="1"/>
    </xf>
    <xf numFmtId="9" fontId="3" fillId="5" borderId="38" xfId="2" applyNumberFormat="1" applyFont="1" applyFill="1" applyBorder="1" applyAlignment="1">
      <alignment horizontal="center" vertical="center" wrapText="1"/>
    </xf>
    <xf numFmtId="165" fontId="3" fillId="5" borderId="1" xfId="2" applyNumberFormat="1" applyFont="1" applyFill="1" applyBorder="1" applyAlignment="1">
      <alignment horizontal="center" vertical="center" wrapText="1"/>
    </xf>
    <xf numFmtId="165" fontId="4" fillId="5" borderId="23" xfId="2" applyNumberFormat="1" applyFont="1" applyFill="1" applyBorder="1" applyAlignment="1">
      <alignment horizontal="center" vertical="center" wrapText="1"/>
    </xf>
    <xf numFmtId="0" fontId="3" fillId="5" borderId="52" xfId="0" applyFont="1" applyFill="1" applyBorder="1" applyAlignment="1" applyProtection="1">
      <alignment horizontal="center" vertical="center" wrapText="1"/>
    </xf>
    <xf numFmtId="164" fontId="3" fillId="5" borderId="53" xfId="0" applyNumberFormat="1" applyFont="1" applyFill="1" applyBorder="1" applyAlignment="1" applyProtection="1">
      <alignment horizontal="center" vertical="center" wrapText="1"/>
    </xf>
    <xf numFmtId="1" fontId="3" fillId="5" borderId="53" xfId="0" applyNumberFormat="1" applyFont="1" applyFill="1" applyBorder="1" applyAlignment="1" applyProtection="1">
      <alignment horizontal="center" vertical="center" wrapText="1"/>
    </xf>
    <xf numFmtId="167" fontId="3" fillId="5" borderId="53" xfId="1" applyNumberFormat="1" applyFont="1" applyFill="1" applyBorder="1" applyAlignment="1" applyProtection="1">
      <alignment horizontal="center" vertical="center" wrapText="1"/>
    </xf>
    <xf numFmtId="165" fontId="3" fillId="5" borderId="53" xfId="0" applyNumberFormat="1" applyFont="1" applyFill="1" applyBorder="1" applyAlignment="1" applyProtection="1">
      <alignment horizontal="center" vertical="center" wrapText="1"/>
    </xf>
    <xf numFmtId="0" fontId="3" fillId="5" borderId="54" xfId="0" applyFont="1" applyFill="1" applyBorder="1" applyAlignment="1" applyProtection="1">
      <alignment horizontal="center" vertical="center" wrapText="1"/>
    </xf>
    <xf numFmtId="0" fontId="3" fillId="5" borderId="55" xfId="0" applyFont="1" applyFill="1" applyBorder="1" applyAlignment="1" applyProtection="1">
      <alignment horizontal="center" vertical="top" wrapText="1"/>
    </xf>
    <xf numFmtId="0" fontId="3" fillId="5" borderId="1" xfId="0" applyFont="1" applyFill="1" applyBorder="1" applyAlignment="1" applyProtection="1">
      <alignment horizontal="left" vertical="top" wrapText="1"/>
    </xf>
    <xf numFmtId="165" fontId="3" fillId="5" borderId="1" xfId="0" applyNumberFormat="1" applyFont="1" applyFill="1" applyBorder="1" applyAlignment="1" applyProtection="1">
      <alignment horizontal="right" vertical="top" wrapText="1"/>
    </xf>
    <xf numFmtId="0" fontId="29" fillId="5" borderId="1" xfId="0" applyFont="1" applyFill="1" applyBorder="1" applyAlignment="1" applyProtection="1">
      <alignment horizontal="left" vertical="top" wrapText="1"/>
    </xf>
    <xf numFmtId="165" fontId="1" fillId="5" borderId="8" xfId="0" applyNumberFormat="1" applyFont="1" applyFill="1" applyBorder="1" applyAlignment="1" applyProtection="1">
      <alignment horizontal="right" vertical="top" wrapText="1"/>
      <protection locked="0"/>
    </xf>
    <xf numFmtId="165" fontId="3" fillId="5" borderId="34" xfId="0" applyNumberFormat="1" applyFont="1" applyFill="1" applyBorder="1" applyAlignment="1" applyProtection="1">
      <alignment horizontal="right" vertical="top" wrapText="1"/>
      <protection locked="0"/>
    </xf>
    <xf numFmtId="0" fontId="1" fillId="5" borderId="42" xfId="0" applyFont="1" applyFill="1" applyBorder="1" applyAlignment="1" applyProtection="1">
      <alignment horizontal="center" vertical="top" wrapText="1"/>
    </xf>
    <xf numFmtId="0" fontId="3" fillId="5" borderId="39" xfId="0" applyFont="1" applyFill="1" applyBorder="1" applyAlignment="1" applyProtection="1">
      <alignment horizontal="right" vertical="top" wrapText="1"/>
      <protection locked="0"/>
    </xf>
    <xf numFmtId="164" fontId="1" fillId="5" borderId="34" xfId="0" applyNumberFormat="1" applyFont="1" applyFill="1" applyBorder="1" applyAlignment="1" applyProtection="1">
      <alignment horizontal="center" vertical="top" wrapText="1"/>
      <protection locked="0"/>
    </xf>
    <xf numFmtId="1" fontId="1" fillId="5" borderId="34" xfId="0" applyNumberFormat="1" applyFont="1" applyFill="1" applyBorder="1" applyAlignment="1" applyProtection="1">
      <alignment horizontal="right" vertical="top" wrapText="1"/>
      <protection locked="0"/>
    </xf>
    <xf numFmtId="165" fontId="1" fillId="5" borderId="34" xfId="1" applyNumberFormat="1" applyFont="1" applyFill="1" applyBorder="1" applyAlignment="1" applyProtection="1">
      <alignment horizontal="right" vertical="top" wrapText="1"/>
      <protection locked="0"/>
    </xf>
    <xf numFmtId="0" fontId="1" fillId="5" borderId="40" xfId="0" applyFont="1" applyFill="1" applyBorder="1" applyAlignment="1" applyProtection="1">
      <alignment horizontal="left" vertical="top" wrapText="1"/>
      <protection locked="0"/>
    </xf>
    <xf numFmtId="0" fontId="3" fillId="5" borderId="36" xfId="0" applyFont="1" applyFill="1" applyBorder="1" applyAlignment="1" applyProtection="1">
      <alignment horizontal="center" vertical="top" wrapText="1"/>
      <protection locked="0"/>
    </xf>
    <xf numFmtId="0" fontId="4" fillId="5" borderId="36" xfId="0" applyFont="1" applyFill="1" applyBorder="1" applyAlignment="1" applyProtection="1">
      <alignment horizontal="center" vertical="center" wrapText="1"/>
    </xf>
    <xf numFmtId="164" fontId="3" fillId="5" borderId="34" xfId="0" applyNumberFormat="1" applyFont="1" applyFill="1" applyBorder="1" applyAlignment="1" applyProtection="1">
      <alignment horizontal="center" vertical="top" wrapText="1"/>
      <protection locked="0"/>
    </xf>
    <xf numFmtId="1" fontId="3" fillId="5" borderId="34" xfId="0" applyNumberFormat="1" applyFont="1" applyFill="1" applyBorder="1" applyAlignment="1" applyProtection="1">
      <alignment horizontal="right" vertical="top" wrapText="1"/>
      <protection locked="0"/>
    </xf>
    <xf numFmtId="165" fontId="3" fillId="5" borderId="34" xfId="1" applyNumberFormat="1" applyFont="1" applyFill="1" applyBorder="1" applyAlignment="1" applyProtection="1">
      <alignment horizontal="right" vertical="top" wrapText="1"/>
      <protection locked="0"/>
    </xf>
    <xf numFmtId="0" fontId="3" fillId="5" borderId="40" xfId="0" applyFont="1" applyFill="1" applyBorder="1" applyAlignment="1" applyProtection="1">
      <alignment horizontal="left" vertical="top" wrapText="1"/>
      <protection locked="0"/>
    </xf>
    <xf numFmtId="165" fontId="1" fillId="4" borderId="4" xfId="0" applyNumberFormat="1" applyFont="1" applyFill="1" applyBorder="1" applyAlignment="1">
      <alignment horizontal="right" vertical="center" wrapText="1"/>
    </xf>
    <xf numFmtId="0" fontId="3" fillId="4" borderId="35" xfId="0" applyFont="1" applyFill="1" applyBorder="1" applyAlignment="1">
      <alignment horizontal="right"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38" fillId="4" borderId="23"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23" xfId="0" applyFont="1" applyFill="1" applyBorder="1" applyAlignment="1">
      <alignment horizontal="center" vertical="center" wrapText="1"/>
    </xf>
    <xf numFmtId="10" fontId="1" fillId="4" borderId="8" xfId="0" applyNumberFormat="1" applyFont="1" applyFill="1" applyBorder="1" applyAlignment="1">
      <alignment horizontal="center" vertical="center" wrapText="1"/>
    </xf>
    <xf numFmtId="165" fontId="1" fillId="4" borderId="8" xfId="0" applyNumberFormat="1" applyFont="1" applyFill="1" applyBorder="1" applyAlignment="1">
      <alignment horizontal="right" vertical="center" wrapText="1"/>
    </xf>
    <xf numFmtId="0" fontId="3" fillId="4" borderId="7" xfId="0" applyFont="1" applyFill="1" applyBorder="1" applyAlignment="1">
      <alignment horizontal="left" vertical="center" wrapText="1"/>
    </xf>
    <xf numFmtId="0" fontId="2" fillId="5" borderId="41" xfId="0" applyFont="1" applyFill="1" applyBorder="1" applyAlignment="1">
      <alignment horizontal="left" vertical="center" wrapText="1"/>
    </xf>
    <xf numFmtId="0" fontId="4" fillId="5" borderId="37"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40" xfId="0" applyFont="1" applyFill="1" applyBorder="1" applyAlignment="1">
      <alignment horizontal="center" vertical="center" wrapText="1"/>
    </xf>
    <xf numFmtId="165" fontId="1" fillId="5" borderId="8" xfId="0" applyNumberFormat="1" applyFont="1" applyFill="1" applyBorder="1" applyAlignment="1">
      <alignment horizontal="right" vertical="center" wrapText="1"/>
    </xf>
    <xf numFmtId="165" fontId="1" fillId="5" borderId="1" xfId="0" applyNumberFormat="1" applyFont="1" applyFill="1" applyBorder="1" applyAlignment="1">
      <alignment horizontal="right" vertical="center" wrapText="1"/>
    </xf>
    <xf numFmtId="165" fontId="1" fillId="5" borderId="4" xfId="0" applyNumberFormat="1" applyFont="1" applyFill="1" applyBorder="1" applyAlignment="1">
      <alignment horizontal="right" vertical="center" wrapText="1"/>
    </xf>
    <xf numFmtId="0" fontId="3" fillId="5" borderId="44"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2" fillId="5" borderId="48" xfId="0" applyFont="1" applyFill="1" applyBorder="1" applyAlignment="1" applyProtection="1">
      <alignment horizontal="left" vertical="center" wrapText="1"/>
    </xf>
    <xf numFmtId="0" fontId="3" fillId="5" borderId="33" xfId="0" applyFont="1" applyFill="1" applyBorder="1" applyAlignment="1" applyProtection="1">
      <alignment horizontal="right" vertical="center" wrapText="1"/>
    </xf>
    <xf numFmtId="0" fontId="32" fillId="5" borderId="52" xfId="0" applyFont="1" applyFill="1" applyBorder="1" applyAlignment="1" applyProtection="1">
      <alignment horizontal="center" vertical="center" wrapText="1"/>
    </xf>
    <xf numFmtId="0" fontId="4" fillId="5" borderId="55" xfId="0" applyFont="1" applyFill="1" applyBorder="1" applyAlignment="1" applyProtection="1">
      <alignment horizontal="center" vertical="center" wrapText="1"/>
    </xf>
    <xf numFmtId="0" fontId="4" fillId="5" borderId="53" xfId="0" applyFont="1" applyFill="1" applyBorder="1" applyAlignment="1" applyProtection="1">
      <alignment horizontal="center" vertical="center" wrapText="1"/>
    </xf>
    <xf numFmtId="0" fontId="42" fillId="5" borderId="1" xfId="0" applyFont="1" applyFill="1" applyBorder="1" applyAlignment="1" applyProtection="1">
      <alignment horizontal="center" vertical="top" wrapText="1"/>
    </xf>
    <xf numFmtId="0" fontId="3" fillId="5" borderId="1" xfId="0" applyFont="1" applyFill="1" applyBorder="1" applyAlignment="1" applyProtection="1">
      <alignment horizontal="center" vertical="top" wrapText="1"/>
    </xf>
    <xf numFmtId="1" fontId="3" fillId="5" borderId="1" xfId="0" applyNumberFormat="1" applyFont="1" applyFill="1" applyBorder="1" applyAlignment="1" applyProtection="1">
      <alignment horizontal="center" vertical="top" wrapText="1"/>
    </xf>
    <xf numFmtId="165" fontId="1" fillId="5" borderId="1" xfId="0" applyNumberFormat="1" applyFont="1" applyFill="1" applyBorder="1" applyAlignment="1" applyProtection="1">
      <alignment horizontal="right" vertical="top" wrapText="1"/>
      <protection locked="0"/>
    </xf>
    <xf numFmtId="165" fontId="1" fillId="5" borderId="58" xfId="0" applyNumberFormat="1" applyFont="1" applyFill="1" applyBorder="1" applyAlignment="1" applyProtection="1">
      <alignment horizontal="right" vertical="top" wrapText="1"/>
      <protection locked="0"/>
    </xf>
    <xf numFmtId="0" fontId="1" fillId="5" borderId="34" xfId="0" applyFont="1" applyFill="1" applyBorder="1" applyAlignment="1" applyProtection="1">
      <alignment horizontal="center" vertical="top" wrapText="1"/>
      <protection locked="0"/>
    </xf>
    <xf numFmtId="165" fontId="1" fillId="5" borderId="34" xfId="0" applyNumberFormat="1" applyFont="1" applyFill="1" applyBorder="1" applyAlignment="1" applyProtection="1">
      <alignment horizontal="right" vertical="top" wrapText="1"/>
      <protection locked="0"/>
    </xf>
    <xf numFmtId="1" fontId="1" fillId="5" borderId="34" xfId="0" applyNumberFormat="1" applyFont="1" applyFill="1" applyBorder="1" applyAlignment="1" applyProtection="1">
      <alignment horizontal="center" vertical="top" wrapText="1"/>
      <protection locked="0"/>
    </xf>
    <xf numFmtId="0" fontId="1" fillId="5" borderId="40" xfId="0" applyFont="1" applyFill="1" applyBorder="1" applyAlignment="1" applyProtection="1">
      <alignment horizontal="center" vertical="top" wrapText="1"/>
      <protection locked="0"/>
    </xf>
    <xf numFmtId="0" fontId="3" fillId="5" borderId="42"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164" fontId="4" fillId="5" borderId="34" xfId="0" applyNumberFormat="1" applyFont="1" applyFill="1" applyBorder="1" applyAlignment="1" applyProtection="1">
      <alignment horizontal="center" vertical="center" wrapText="1"/>
    </xf>
    <xf numFmtId="165" fontId="4" fillId="5" borderId="34" xfId="0" applyNumberFormat="1" applyFont="1" applyFill="1" applyBorder="1" applyAlignment="1" applyProtection="1">
      <alignment horizontal="center" vertical="center" wrapText="1"/>
    </xf>
    <xf numFmtId="1" fontId="4" fillId="5" borderId="34" xfId="0" applyNumberFormat="1" applyFont="1" applyFill="1" applyBorder="1" applyAlignment="1" applyProtection="1">
      <alignment horizontal="center" vertical="center" wrapText="1"/>
    </xf>
    <xf numFmtId="164" fontId="3" fillId="5" borderId="1" xfId="0" applyNumberFormat="1" applyFont="1" applyFill="1" applyBorder="1" applyAlignment="1" applyProtection="1">
      <alignment horizontal="right" vertical="top" wrapText="1"/>
    </xf>
    <xf numFmtId="165" fontId="1" fillId="5" borderId="4" xfId="0" applyNumberFormat="1" applyFont="1" applyFill="1" applyBorder="1" applyAlignment="1" applyProtection="1">
      <alignment horizontal="right" vertical="top" wrapText="1"/>
      <protection locked="0"/>
    </xf>
    <xf numFmtId="164" fontId="1" fillId="5" borderId="34" xfId="0" applyNumberFormat="1" applyFont="1" applyFill="1" applyBorder="1" applyAlignment="1" applyProtection="1">
      <alignment horizontal="right" vertical="top" wrapText="1"/>
      <protection locked="0"/>
    </xf>
    <xf numFmtId="0" fontId="3" fillId="5" borderId="34" xfId="0" applyFont="1" applyFill="1" applyBorder="1" applyAlignment="1" applyProtection="1">
      <alignment horizontal="center" vertical="top" wrapText="1"/>
      <protection locked="0"/>
    </xf>
    <xf numFmtId="164" fontId="3" fillId="5" borderId="34" xfId="0" applyNumberFormat="1" applyFont="1" applyFill="1" applyBorder="1" applyAlignment="1" applyProtection="1">
      <alignment horizontal="right" vertical="top" wrapText="1"/>
      <protection locked="0"/>
    </xf>
    <xf numFmtId="1" fontId="3" fillId="5" borderId="34" xfId="0" applyNumberFormat="1" applyFont="1" applyFill="1" applyBorder="1" applyAlignment="1" applyProtection="1">
      <alignment horizontal="center" vertical="top" wrapText="1"/>
      <protection locked="0"/>
    </xf>
    <xf numFmtId="0" fontId="3" fillId="5" borderId="40" xfId="0" applyFont="1" applyFill="1" applyBorder="1" applyAlignment="1" applyProtection="1">
      <alignment horizontal="center" vertical="top" wrapText="1"/>
      <protection locked="0"/>
    </xf>
    <xf numFmtId="0" fontId="4" fillId="5" borderId="70" xfId="0" applyFont="1" applyFill="1" applyBorder="1" applyAlignment="1" applyProtection="1">
      <alignment horizontal="center" vertical="center" wrapText="1"/>
    </xf>
    <xf numFmtId="165" fontId="4" fillId="5" borderId="54" xfId="0" applyNumberFormat="1" applyFont="1" applyFill="1" applyBorder="1" applyAlignment="1" applyProtection="1">
      <alignment horizontal="center" vertical="center" wrapText="1"/>
    </xf>
    <xf numFmtId="0" fontId="3" fillId="5" borderId="1" xfId="0" applyFont="1" applyFill="1" applyBorder="1" applyAlignment="1" applyProtection="1">
      <alignment vertical="top" wrapText="1"/>
    </xf>
    <xf numFmtId="0" fontId="1" fillId="5" borderId="15" xfId="0" applyFont="1" applyFill="1" applyBorder="1" applyAlignment="1" applyProtection="1">
      <alignment horizontal="center" vertical="top" wrapText="1"/>
    </xf>
    <xf numFmtId="0" fontId="1" fillId="5" borderId="7" xfId="0" applyFont="1" applyFill="1" applyBorder="1" applyAlignment="1" applyProtection="1">
      <alignment vertical="top" wrapText="1"/>
      <protection locked="0"/>
    </xf>
    <xf numFmtId="165" fontId="1" fillId="5" borderId="12" xfId="0" applyNumberFormat="1" applyFont="1" applyFill="1" applyBorder="1" applyAlignment="1" applyProtection="1">
      <alignment horizontal="right" vertical="top" wrapText="1"/>
      <protection locked="0"/>
    </xf>
    <xf numFmtId="165" fontId="3" fillId="5" borderId="32" xfId="0" applyNumberFormat="1" applyFont="1" applyFill="1" applyBorder="1" applyAlignment="1" applyProtection="1">
      <alignment horizontal="right" vertical="top" wrapText="1"/>
      <protection locked="0"/>
    </xf>
    <xf numFmtId="0" fontId="3" fillId="5" borderId="28" xfId="0" applyFont="1" applyFill="1" applyBorder="1" applyAlignment="1" applyProtection="1">
      <alignment horizontal="center" vertical="top" wrapText="1"/>
    </xf>
    <xf numFmtId="0" fontId="3" fillId="5" borderId="50" xfId="0" applyFont="1" applyFill="1" applyBorder="1" applyAlignment="1" applyProtection="1">
      <alignment horizontal="right" vertical="top" wrapText="1"/>
      <protection locked="0"/>
    </xf>
    <xf numFmtId="165" fontId="3" fillId="5" borderId="38" xfId="0" applyNumberFormat="1" applyFont="1" applyFill="1" applyBorder="1" applyAlignment="1" applyProtection="1">
      <alignment horizontal="right" vertical="top" wrapText="1"/>
      <protection locked="0"/>
    </xf>
    <xf numFmtId="165" fontId="3" fillId="5" borderId="27" xfId="0" applyNumberFormat="1" applyFont="1" applyFill="1" applyBorder="1" applyAlignment="1" applyProtection="1">
      <alignment horizontal="right" vertical="top" wrapText="1"/>
      <protection locked="0"/>
    </xf>
    <xf numFmtId="0" fontId="1" fillId="5" borderId="0" xfId="0" applyFont="1" applyFill="1" applyAlignment="1" applyProtection="1">
      <alignment horizontal="center" vertical="top" wrapText="1"/>
    </xf>
    <xf numFmtId="0" fontId="1" fillId="5" borderId="0" xfId="0" applyFont="1" applyFill="1" applyAlignment="1" applyProtection="1">
      <alignment vertical="top" wrapText="1"/>
    </xf>
    <xf numFmtId="165" fontId="1" fillId="5" borderId="0" xfId="0" applyNumberFormat="1" applyFont="1" applyFill="1" applyAlignment="1" applyProtection="1">
      <alignment horizontal="right" vertical="top" wrapText="1"/>
    </xf>
    <xf numFmtId="1" fontId="1" fillId="5" borderId="0" xfId="0" applyNumberFormat="1" applyFont="1" applyFill="1" applyAlignment="1" applyProtection="1">
      <alignment horizontal="right" vertical="top" wrapText="1"/>
    </xf>
    <xf numFmtId="165" fontId="3" fillId="5" borderId="0" xfId="0" applyNumberFormat="1" applyFont="1" applyFill="1" applyAlignment="1" applyProtection="1">
      <alignment horizontal="right" vertical="top" wrapText="1"/>
    </xf>
    <xf numFmtId="0" fontId="42" fillId="5" borderId="1" xfId="0" applyFont="1" applyFill="1" applyBorder="1" applyAlignment="1" applyProtection="1">
      <alignment vertical="center" wrapText="1"/>
    </xf>
    <xf numFmtId="0" fontId="1" fillId="5" borderId="1" xfId="0" applyFont="1" applyFill="1" applyBorder="1" applyAlignment="1" applyProtection="1">
      <alignment vertical="top" wrapText="1"/>
    </xf>
    <xf numFmtId="165" fontId="1" fillId="5" borderId="1" xfId="0" applyNumberFormat="1" applyFont="1" applyFill="1" applyBorder="1" applyAlignment="1" applyProtection="1">
      <alignment horizontal="right" vertical="top" wrapText="1"/>
    </xf>
    <xf numFmtId="0" fontId="4" fillId="5" borderId="56" xfId="0" applyFont="1" applyFill="1" applyBorder="1" applyAlignment="1" applyProtection="1">
      <alignment horizontal="center" vertical="center" wrapText="1"/>
    </xf>
    <xf numFmtId="165" fontId="4" fillId="5" borderId="40" xfId="0" applyNumberFormat="1" applyFont="1" applyFill="1" applyBorder="1" applyAlignment="1" applyProtection="1">
      <alignment horizontal="center" vertical="center" wrapText="1"/>
    </xf>
    <xf numFmtId="0" fontId="3" fillId="5" borderId="42" xfId="0" applyFont="1" applyFill="1" applyBorder="1" applyAlignment="1" applyProtection="1">
      <alignment horizontal="center" vertical="top" wrapText="1"/>
    </xf>
    <xf numFmtId="165" fontId="3" fillId="5" borderId="40" xfId="0" applyNumberFormat="1" applyFont="1" applyFill="1" applyBorder="1" applyAlignment="1" applyProtection="1">
      <alignment horizontal="right" vertical="top" wrapText="1"/>
      <protection locked="0"/>
    </xf>
    <xf numFmtId="49" fontId="7" fillId="5" borderId="48" xfId="0" applyNumberFormat="1" applyFont="1" applyFill="1" applyBorder="1" applyAlignment="1" applyProtection="1">
      <alignment horizontal="left" vertical="top" wrapText="1"/>
    </xf>
    <xf numFmtId="49" fontId="4" fillId="5" borderId="33" xfId="0" applyNumberFormat="1" applyFont="1" applyFill="1" applyBorder="1" applyAlignment="1" applyProtection="1">
      <alignment horizontal="center" vertical="top" wrapText="1"/>
    </xf>
    <xf numFmtId="0" fontId="4" fillId="5" borderId="2" xfId="0" applyFont="1" applyFill="1" applyBorder="1" applyAlignment="1" applyProtection="1">
      <alignment horizontal="right" wrapText="1"/>
    </xf>
    <xf numFmtId="0" fontId="7" fillId="5" borderId="1" xfId="0" applyFont="1" applyFill="1" applyBorder="1" applyAlignment="1" applyProtection="1">
      <alignment wrapText="1"/>
    </xf>
    <xf numFmtId="166" fontId="4" fillId="5" borderId="1" xfId="4" applyNumberFormat="1" applyFont="1" applyFill="1" applyBorder="1" applyAlignment="1" applyProtection="1">
      <alignment horizontal="center" vertical="top" wrapText="1"/>
    </xf>
    <xf numFmtId="44" fontId="7" fillId="5" borderId="1" xfId="1"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xf>
    <xf numFmtId="166" fontId="4" fillId="5" borderId="1" xfId="4" applyNumberFormat="1" applyFont="1" applyFill="1" applyBorder="1" applyAlignment="1" applyProtection="1">
      <alignment horizontal="center" wrapText="1"/>
    </xf>
    <xf numFmtId="0" fontId="4" fillId="5" borderId="28" xfId="0" applyFont="1" applyFill="1" applyBorder="1" applyAlignment="1" applyProtection="1">
      <alignment horizontal="right" wrapText="1"/>
    </xf>
    <xf numFmtId="165" fontId="4" fillId="5" borderId="38" xfId="1" applyNumberFormat="1" applyFont="1" applyFill="1" applyBorder="1" applyAlignment="1" applyProtection="1">
      <alignment horizontal="center" wrapText="1"/>
      <protection locked="0"/>
    </xf>
    <xf numFmtId="165" fontId="4" fillId="5" borderId="38" xfId="1" applyNumberFormat="1" applyFont="1" applyFill="1" applyBorder="1" applyAlignment="1" applyProtection="1">
      <alignment horizontal="center" wrapText="1"/>
    </xf>
    <xf numFmtId="1" fontId="1" fillId="5" borderId="34" xfId="0" applyNumberFormat="1" applyFont="1" applyFill="1" applyBorder="1" applyAlignment="1" applyProtection="1">
      <alignment vertical="top" wrapText="1"/>
      <protection locked="0"/>
    </xf>
    <xf numFmtId="1" fontId="3" fillId="5" borderId="34" xfId="0" applyNumberFormat="1" applyFont="1" applyFill="1" applyBorder="1" applyAlignment="1" applyProtection="1">
      <alignment vertical="top" wrapText="1"/>
      <protection locked="0"/>
    </xf>
    <xf numFmtId="1" fontId="3" fillId="5" borderId="1" xfId="0" applyNumberFormat="1" applyFont="1" applyFill="1" applyBorder="1" applyAlignment="1" applyProtection="1">
      <alignment horizontal="left" vertical="top" wrapText="1"/>
    </xf>
    <xf numFmtId="1" fontId="1" fillId="5" borderId="34" xfId="0" applyNumberFormat="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165" fontId="3" fillId="5" borderId="57" xfId="0" applyNumberFormat="1" applyFont="1" applyFill="1" applyBorder="1" applyAlignment="1" applyProtection="1">
      <alignment horizontal="right" vertical="top" wrapText="1"/>
      <protection locked="0"/>
    </xf>
    <xf numFmtId="1" fontId="3" fillId="5" borderId="34" xfId="0" applyNumberFormat="1" applyFont="1" applyFill="1" applyBorder="1" applyAlignment="1" applyProtection="1">
      <alignment horizontal="left" vertical="top" wrapText="1"/>
      <protection locked="0"/>
    </xf>
    <xf numFmtId="0" fontId="4" fillId="5" borderId="52" xfId="0" applyFont="1" applyFill="1" applyBorder="1" applyAlignment="1" applyProtection="1">
      <alignment horizontal="left" vertical="top" wrapText="1"/>
    </xf>
    <xf numFmtId="1" fontId="4" fillId="5" borderId="53" xfId="0" applyNumberFormat="1" applyFont="1" applyFill="1" applyBorder="1" applyAlignment="1" applyProtection="1">
      <alignment horizontal="center" vertical="top" wrapText="1"/>
    </xf>
    <xf numFmtId="0" fontId="4" fillId="5" borderId="53" xfId="0" applyFont="1" applyFill="1" applyBorder="1" applyAlignment="1" applyProtection="1">
      <alignment horizontal="center" vertical="top" wrapText="1"/>
    </xf>
    <xf numFmtId="0" fontId="4" fillId="5" borderId="54" xfId="0" applyFont="1" applyFill="1" applyBorder="1" applyAlignment="1" applyProtection="1">
      <alignment horizontal="center" vertical="top" wrapText="1"/>
    </xf>
    <xf numFmtId="0" fontId="3" fillId="5" borderId="1" xfId="0" applyFont="1" applyFill="1" applyBorder="1" applyAlignment="1" applyProtection="1">
      <alignment horizontal="left" vertical="top" wrapText="1"/>
      <protection hidden="1"/>
    </xf>
    <xf numFmtId="1" fontId="3" fillId="5" borderId="1" xfId="0" applyNumberFormat="1" applyFont="1" applyFill="1" applyBorder="1" applyAlignment="1" applyProtection="1">
      <alignment horizontal="center" vertical="top" wrapText="1"/>
      <protection hidden="1"/>
    </xf>
    <xf numFmtId="1" fontId="3" fillId="5" borderId="1" xfId="0" applyNumberFormat="1" applyFont="1" applyFill="1" applyBorder="1" applyAlignment="1" applyProtection="1">
      <alignment horizontal="left" vertical="top" wrapText="1"/>
      <protection hidden="1"/>
    </xf>
    <xf numFmtId="165" fontId="3" fillId="5" borderId="1" xfId="0" applyNumberFormat="1" applyFont="1" applyFill="1" applyBorder="1" applyAlignment="1" applyProtection="1">
      <alignment horizontal="right" vertical="top" wrapText="1"/>
      <protection hidden="1"/>
    </xf>
    <xf numFmtId="165" fontId="3" fillId="5" borderId="41" xfId="0" applyNumberFormat="1" applyFont="1" applyFill="1" applyBorder="1" applyAlignment="1" applyProtection="1">
      <alignment horizontal="right" vertical="top" wrapText="1"/>
      <protection locked="0"/>
    </xf>
    <xf numFmtId="0" fontId="3" fillId="5" borderId="42" xfId="0" applyFont="1" applyFill="1" applyBorder="1" applyAlignment="1" applyProtection="1">
      <alignment horizontal="left" vertical="top" wrapText="1"/>
      <protection locked="0"/>
    </xf>
    <xf numFmtId="165" fontId="3" fillId="5" borderId="56" xfId="0" applyNumberFormat="1" applyFont="1" applyFill="1" applyBorder="1" applyAlignment="1" applyProtection="1">
      <alignment horizontal="right" vertical="top" wrapText="1"/>
      <protection locked="0"/>
    </xf>
    <xf numFmtId="0" fontId="29" fillId="5" borderId="1" xfId="0" applyFont="1" applyFill="1" applyBorder="1" applyAlignment="1" applyProtection="1">
      <alignment horizontal="center" vertical="top" wrapText="1"/>
    </xf>
    <xf numFmtId="17" fontId="1" fillId="5" borderId="1" xfId="0" applyNumberFormat="1"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164" fontId="1" fillId="5" borderId="1" xfId="0" applyNumberFormat="1" applyFont="1" applyFill="1" applyBorder="1" applyAlignment="1" applyProtection="1">
      <alignment horizontal="center" vertical="top" wrapText="1"/>
    </xf>
    <xf numFmtId="164" fontId="42" fillId="5" borderId="1" xfId="0" applyNumberFormat="1" applyFont="1" applyFill="1" applyBorder="1" applyAlignment="1" applyProtection="1">
      <alignment horizontal="center" vertical="top" wrapText="1"/>
    </xf>
    <xf numFmtId="2" fontId="1" fillId="5" borderId="1" xfId="0" applyNumberFormat="1" applyFont="1" applyFill="1" applyBorder="1" applyAlignment="1" applyProtection="1">
      <alignment horizontal="center" vertical="top" wrapText="1"/>
    </xf>
    <xf numFmtId="1" fontId="1" fillId="5" borderId="1" xfId="0" applyNumberFormat="1" applyFont="1" applyFill="1" applyBorder="1" applyAlignment="1" applyProtection="1">
      <alignment horizontal="right" vertical="top" wrapText="1"/>
    </xf>
    <xf numFmtId="2" fontId="1" fillId="5" borderId="1" xfId="0" applyNumberFormat="1" applyFont="1" applyFill="1" applyBorder="1" applyAlignment="1" applyProtection="1">
      <alignment horizontal="right" vertical="top" wrapText="1"/>
    </xf>
    <xf numFmtId="165" fontId="1" fillId="5" borderId="1" xfId="1" applyNumberFormat="1" applyFont="1" applyFill="1" applyBorder="1" applyAlignment="1" applyProtection="1">
      <alignment horizontal="right" vertical="top" wrapText="1"/>
    </xf>
    <xf numFmtId="0" fontId="42" fillId="5" borderId="1" xfId="0" applyFont="1" applyFill="1" applyBorder="1" applyAlignment="1" applyProtection="1">
      <alignment horizontal="left" vertical="top" wrapText="1"/>
    </xf>
    <xf numFmtId="49" fontId="44" fillId="0" borderId="0" xfId="5" applyNumberFormat="1" applyAlignment="1" applyProtection="1">
      <alignment horizontal="left" vertical="top" wrapText="1"/>
    </xf>
    <xf numFmtId="49" fontId="45" fillId="0" borderId="0" xfId="5" applyNumberFormat="1" applyFont="1" applyAlignment="1" applyProtection="1">
      <alignment horizontal="left" vertical="center" wrapText="1"/>
    </xf>
    <xf numFmtId="0" fontId="32" fillId="5" borderId="1" xfId="0" applyFont="1" applyFill="1" applyBorder="1" applyAlignment="1" applyProtection="1">
      <alignment horizontal="center" vertical="top" wrapText="1"/>
    </xf>
    <xf numFmtId="0" fontId="1" fillId="0" borderId="11" xfId="0" applyFont="1" applyBorder="1" applyAlignment="1" applyProtection="1">
      <alignment horizontal="left" vertical="center" wrapText="1"/>
      <protection locked="0"/>
    </xf>
    <xf numFmtId="0" fontId="3" fillId="0" borderId="0" xfId="0" applyFont="1" applyBorder="1" applyAlignment="1">
      <alignment horizontal="right" vertical="center" wrapText="1"/>
    </xf>
    <xf numFmtId="0" fontId="4" fillId="5" borderId="34"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1" fontId="4" fillId="5" borderId="53" xfId="0" applyNumberFormat="1" applyFont="1" applyFill="1" applyBorder="1" applyAlignment="1" applyProtection="1">
      <alignment horizontal="center" vertical="center" wrapText="1"/>
    </xf>
    <xf numFmtId="1" fontId="4" fillId="5" borderId="44" xfId="0" applyNumberFormat="1" applyFont="1" applyFill="1" applyBorder="1" applyAlignment="1" applyProtection="1">
      <alignment horizontal="center" vertical="center" wrapText="1"/>
    </xf>
    <xf numFmtId="0" fontId="4" fillId="5" borderId="33" xfId="0"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xf>
    <xf numFmtId="165" fontId="4" fillId="5" borderId="53" xfId="0" applyNumberFormat="1" applyFont="1" applyFill="1" applyBorder="1" applyAlignment="1" applyProtection="1">
      <alignment horizontal="center" vertical="center" wrapText="1"/>
    </xf>
    <xf numFmtId="165" fontId="4" fillId="5" borderId="44" xfId="0" applyNumberFormat="1" applyFont="1" applyFill="1" applyBorder="1" applyAlignment="1" applyProtection="1">
      <alignment horizontal="center" vertical="center" wrapText="1"/>
    </xf>
    <xf numFmtId="0" fontId="3" fillId="0" borderId="0" xfId="0" applyFont="1" applyBorder="1" applyAlignment="1">
      <alignment vertical="center" wrapText="1"/>
    </xf>
    <xf numFmtId="0" fontId="2" fillId="0" borderId="0" xfId="0" applyNumberFormat="1" applyFont="1" applyAlignment="1">
      <alignment horizontal="right" vertical="top" wrapText="1"/>
    </xf>
    <xf numFmtId="49" fontId="2" fillId="0" borderId="0" xfId="0" applyNumberFormat="1" applyFont="1" applyAlignment="1" applyProtection="1">
      <alignment horizontal="left" vertical="top" wrapText="1"/>
    </xf>
    <xf numFmtId="164" fontId="15" fillId="0" borderId="0" xfId="0" applyNumberFormat="1" applyFont="1" applyAlignment="1" applyProtection="1">
      <alignment horizontal="right" vertical="top" wrapText="1"/>
    </xf>
    <xf numFmtId="164" fontId="15" fillId="0" borderId="0" xfId="0" applyNumberFormat="1" applyFont="1" applyBorder="1" applyAlignment="1" applyProtection="1">
      <alignment horizontal="right" vertical="top" wrapText="1"/>
    </xf>
    <xf numFmtId="0" fontId="15" fillId="0" borderId="0" xfId="0" applyFont="1" applyAlignment="1" applyProtection="1">
      <alignment horizontal="right" vertical="top" wrapText="1"/>
    </xf>
    <xf numFmtId="0" fontId="24" fillId="0" borderId="0" xfId="0" applyFont="1" applyAlignment="1" applyProtection="1">
      <alignment horizontal="center" vertical="center"/>
    </xf>
    <xf numFmtId="0" fontId="27" fillId="0" borderId="0" xfId="0" applyFont="1" applyAlignment="1" applyProtection="1">
      <alignment horizontal="center" vertical="center"/>
    </xf>
    <xf numFmtId="0" fontId="19" fillId="0" borderId="0" xfId="0" applyFont="1" applyAlignment="1" applyProtection="1">
      <alignment vertical="center"/>
    </xf>
    <xf numFmtId="0" fontId="19" fillId="0" borderId="13" xfId="0" applyFont="1" applyBorder="1" applyAlignment="1" applyProtection="1">
      <alignment vertical="top"/>
    </xf>
    <xf numFmtId="0" fontId="0" fillId="0" borderId="0" xfId="0" applyAlignment="1" applyProtection="1">
      <alignment vertical="center"/>
    </xf>
    <xf numFmtId="0" fontId="23" fillId="0" borderId="6" xfId="0" applyFont="1" applyBorder="1" applyAlignment="1" applyProtection="1">
      <alignment horizontal="left" vertical="center"/>
    </xf>
    <xf numFmtId="0" fontId="0" fillId="0" borderId="0" xfId="0" applyAlignment="1" applyProtection="1"/>
    <xf numFmtId="0" fontId="19" fillId="0" borderId="0" xfId="0" applyFont="1" applyAlignment="1" applyProtection="1">
      <alignment horizontal="center" vertical="center"/>
    </xf>
    <xf numFmtId="0" fontId="19" fillId="0" borderId="0" xfId="0" applyFont="1" applyAlignment="1" applyProtection="1">
      <alignment horizontal="right" vertical="center"/>
    </xf>
    <xf numFmtId="0" fontId="19" fillId="0" borderId="0" xfId="0" applyFont="1" applyBorder="1" applyAlignment="1" applyProtection="1">
      <alignment vertical="center"/>
    </xf>
    <xf numFmtId="0" fontId="0" fillId="0" borderId="0" xfId="0" applyAlignment="1" applyProtection="1">
      <alignment horizontal="center" vertical="center"/>
    </xf>
    <xf numFmtId="0" fontId="21" fillId="0" borderId="0" xfId="0" applyFont="1" applyAlignment="1" applyProtection="1">
      <alignment horizontal="right" vertical="center"/>
    </xf>
    <xf numFmtId="0" fontId="19" fillId="0" borderId="3" xfId="0" applyFont="1" applyBorder="1" applyAlignment="1" applyProtection="1">
      <alignment horizontal="center" vertical="center"/>
    </xf>
    <xf numFmtId="0" fontId="19" fillId="0" borderId="16" xfId="0" applyFont="1" applyBorder="1" applyAlignment="1" applyProtection="1">
      <alignment vertical="center"/>
    </xf>
    <xf numFmtId="0" fontId="3" fillId="0" borderId="0" xfId="0" applyFont="1" applyBorder="1" applyAlignment="1">
      <alignment horizontal="right" vertical="center" wrapText="1"/>
    </xf>
    <xf numFmtId="0" fontId="4" fillId="5" borderId="33" xfId="0" applyFont="1" applyFill="1" applyBorder="1" applyAlignment="1" applyProtection="1">
      <alignment horizontal="center" vertical="center" wrapText="1"/>
    </xf>
    <xf numFmtId="0" fontId="4" fillId="5" borderId="42"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0" fontId="2" fillId="4" borderId="67"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69"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45" fillId="0" borderId="0" xfId="5" applyNumberFormat="1" applyFont="1" applyBorder="1" applyAlignment="1" applyProtection="1">
      <alignment horizontal="left" vertical="center" wrapText="1"/>
    </xf>
    <xf numFmtId="0" fontId="4" fillId="5" borderId="34"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49" fontId="28" fillId="0" borderId="0" xfId="0" applyNumberFormat="1" applyFont="1" applyBorder="1" applyAlignment="1">
      <alignment horizontal="center" vertical="center" wrapText="1"/>
    </xf>
    <xf numFmtId="0" fontId="4" fillId="5" borderId="52" xfId="0"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165" fontId="29" fillId="5" borderId="52" xfId="0" applyNumberFormat="1" applyFont="1" applyFill="1" applyBorder="1" applyAlignment="1" applyProtection="1">
      <alignment horizontal="center" vertical="center" wrapText="1"/>
    </xf>
    <xf numFmtId="165" fontId="29" fillId="5" borderId="43" xfId="0" applyNumberFormat="1"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165" fontId="4" fillId="5" borderId="53" xfId="0" applyNumberFormat="1" applyFont="1" applyFill="1" applyBorder="1" applyAlignment="1" applyProtection="1">
      <alignment horizontal="center" vertical="center" wrapText="1"/>
    </xf>
    <xf numFmtId="165" fontId="4" fillId="5" borderId="44" xfId="0" applyNumberFormat="1" applyFont="1" applyFill="1" applyBorder="1" applyAlignment="1" applyProtection="1">
      <alignment horizontal="center" vertical="center" wrapText="1"/>
    </xf>
    <xf numFmtId="49" fontId="28" fillId="0" borderId="31" xfId="0" applyNumberFormat="1" applyFont="1" applyBorder="1" applyAlignment="1">
      <alignment horizontal="center" vertical="center" wrapText="1"/>
    </xf>
    <xf numFmtId="1" fontId="4" fillId="5" borderId="53" xfId="0" applyNumberFormat="1" applyFont="1" applyFill="1" applyBorder="1" applyAlignment="1" applyProtection="1">
      <alignment horizontal="center" vertical="center" wrapText="1"/>
    </xf>
    <xf numFmtId="1" fontId="4" fillId="5" borderId="44"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49" fontId="32" fillId="0" borderId="0" xfId="0" applyNumberFormat="1" applyFont="1" applyAlignment="1">
      <alignment horizontal="left" vertical="center" wrapText="1"/>
    </xf>
    <xf numFmtId="49" fontId="10" fillId="0" borderId="31" xfId="0" applyNumberFormat="1" applyFont="1" applyBorder="1" applyAlignment="1">
      <alignment horizontal="center" vertical="center" wrapText="1"/>
    </xf>
    <xf numFmtId="0" fontId="3" fillId="0" borderId="0" xfId="0" applyFont="1" applyBorder="1" applyAlignment="1">
      <alignment vertical="center" wrapText="1"/>
    </xf>
    <xf numFmtId="49" fontId="4" fillId="5" borderId="33" xfId="2" applyNumberFormat="1" applyFont="1" applyFill="1" applyBorder="1" applyAlignment="1" applyProtection="1">
      <alignment horizontal="center" vertical="center" wrapText="1"/>
    </xf>
    <xf numFmtId="0" fontId="28" fillId="0" borderId="0" xfId="0" applyFont="1" applyBorder="1" applyAlignment="1" applyProtection="1">
      <alignment horizontal="center" vertical="center" wrapText="1"/>
    </xf>
    <xf numFmtId="49" fontId="32" fillId="0" borderId="0" xfId="0" applyNumberFormat="1" applyFont="1" applyAlignment="1" applyProtection="1">
      <alignment horizontal="left" vertical="top" wrapText="1"/>
    </xf>
    <xf numFmtId="0" fontId="4" fillId="5" borderId="29" xfId="0" applyFont="1" applyFill="1" applyBorder="1" applyAlignment="1" applyProtection="1">
      <alignment horizontal="left" vertical="top" wrapText="1"/>
    </xf>
    <xf numFmtId="0" fontId="4" fillId="5" borderId="57" xfId="0" applyFont="1" applyFill="1" applyBorder="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165" fontId="29" fillId="5" borderId="47" xfId="0" applyNumberFormat="1" applyFont="1" applyFill="1" applyBorder="1" applyAlignment="1" applyProtection="1">
      <alignment horizontal="center" vertical="center" wrapText="1"/>
    </xf>
    <xf numFmtId="0" fontId="28" fillId="0" borderId="31" xfId="0" applyFont="1" applyBorder="1" applyAlignment="1" applyProtection="1">
      <alignment horizontal="center" vertical="center" wrapText="1"/>
    </xf>
    <xf numFmtId="0" fontId="4" fillId="5" borderId="37" xfId="0" applyFont="1" applyFill="1" applyBorder="1" applyAlignment="1" applyProtection="1">
      <alignment horizontal="center" vertical="top" wrapText="1"/>
      <protection locked="0"/>
    </xf>
    <xf numFmtId="0" fontId="4" fillId="5" borderId="57" xfId="0" applyFont="1" applyFill="1" applyBorder="1" applyAlignment="1" applyProtection="1">
      <alignment horizontal="center" vertical="top" wrapText="1"/>
      <protection locked="0"/>
    </xf>
    <xf numFmtId="0" fontId="4" fillId="5" borderId="36" xfId="0" applyFont="1" applyFill="1" applyBorder="1" applyAlignment="1" applyProtection="1">
      <alignment horizontal="center" vertical="top" wrapText="1"/>
      <protection locked="0"/>
    </xf>
    <xf numFmtId="0" fontId="4" fillId="5" borderId="59" xfId="0" applyFont="1" applyFill="1" applyBorder="1" applyAlignment="1" applyProtection="1">
      <alignment horizontal="center" vertical="top" wrapText="1"/>
    </xf>
    <xf numFmtId="0" fontId="4" fillId="5" borderId="29" xfId="0" applyFont="1" applyFill="1" applyBorder="1" applyAlignment="1" applyProtection="1">
      <alignment horizontal="center" vertical="top" wrapText="1"/>
    </xf>
    <xf numFmtId="0" fontId="4" fillId="5" borderId="30" xfId="0" applyFont="1" applyFill="1" applyBorder="1" applyAlignment="1" applyProtection="1">
      <alignment horizontal="center" vertical="top" wrapText="1"/>
    </xf>
    <xf numFmtId="0" fontId="2" fillId="0" borderId="0" xfId="0" applyNumberFormat="1" applyFont="1" applyAlignment="1">
      <alignment horizontal="right" vertical="top" wrapText="1"/>
    </xf>
    <xf numFmtId="0" fontId="30" fillId="5" borderId="1" xfId="0" applyFont="1" applyFill="1" applyBorder="1" applyAlignment="1"/>
    <xf numFmtId="0" fontId="3" fillId="4" borderId="1" xfId="0" applyFont="1" applyFill="1" applyBorder="1" applyAlignment="1" applyProtection="1">
      <alignment horizontal="left" vertical="center" wrapText="1"/>
      <protection locked="0"/>
    </xf>
    <xf numFmtId="49" fontId="28" fillId="0" borderId="0" xfId="0" applyNumberFormat="1" applyFont="1" applyBorder="1" applyAlignment="1" applyProtection="1">
      <alignment horizontal="center" vertical="center"/>
    </xf>
    <xf numFmtId="0" fontId="1" fillId="5" borderId="1" xfId="0" applyNumberFormat="1" applyFont="1" applyFill="1" applyBorder="1" applyAlignment="1" applyProtection="1">
      <alignment horizontal="left" vertical="center" wrapText="1"/>
      <protection locked="0"/>
    </xf>
    <xf numFmtId="49" fontId="2" fillId="0" borderId="0" xfId="0" applyNumberFormat="1" applyFont="1" applyAlignment="1" applyProtection="1">
      <alignment horizontal="left" vertical="top" wrapText="1"/>
    </xf>
    <xf numFmtId="49" fontId="28" fillId="0" borderId="0" xfId="0" applyNumberFormat="1" applyFont="1" applyBorder="1" applyAlignment="1" applyProtection="1">
      <alignment horizontal="center" vertical="center" wrapText="1"/>
    </xf>
    <xf numFmtId="49" fontId="4" fillId="0" borderId="57" xfId="0" applyNumberFormat="1" applyFont="1" applyBorder="1" applyAlignment="1" applyProtection="1">
      <alignment horizontal="left" wrapText="1"/>
    </xf>
    <xf numFmtId="49" fontId="4" fillId="0" borderId="36" xfId="0" applyNumberFormat="1" applyFont="1" applyBorder="1" applyAlignment="1" applyProtection="1">
      <alignment horizontal="left" wrapText="1"/>
    </xf>
    <xf numFmtId="0" fontId="4" fillId="5" borderId="37" xfId="0" applyFont="1" applyFill="1" applyBorder="1" applyAlignment="1" applyProtection="1">
      <alignment horizontal="center" vertical="top" wrapText="1"/>
    </xf>
    <xf numFmtId="0" fontId="4" fillId="5" borderId="57" xfId="0" applyFont="1" applyFill="1" applyBorder="1" applyAlignment="1" applyProtection="1">
      <alignment horizontal="center" vertical="top" wrapText="1"/>
    </xf>
    <xf numFmtId="0" fontId="4" fillId="5" borderId="36" xfId="0" applyFont="1" applyFill="1" applyBorder="1" applyAlignment="1" applyProtection="1">
      <alignment horizontal="center" vertical="top" wrapText="1"/>
    </xf>
    <xf numFmtId="164" fontId="15" fillId="0" borderId="0" xfId="0" applyNumberFormat="1" applyFont="1" applyAlignment="1" applyProtection="1">
      <alignment horizontal="right" vertical="top" wrapText="1"/>
    </xf>
    <xf numFmtId="164" fontId="15" fillId="0" borderId="0" xfId="0" applyNumberFormat="1" applyFont="1" applyBorder="1" applyAlignment="1" applyProtection="1">
      <alignment horizontal="right" vertical="top" wrapText="1"/>
    </xf>
    <xf numFmtId="0" fontId="15" fillId="0" borderId="0" xfId="0" applyFont="1" applyAlignment="1" applyProtection="1">
      <alignment horizontal="right" vertical="top" wrapText="1"/>
    </xf>
    <xf numFmtId="49" fontId="28" fillId="0" borderId="14" xfId="0" applyNumberFormat="1" applyFont="1" applyBorder="1" applyAlignment="1">
      <alignment horizontal="left" vertical="center" indent="1"/>
    </xf>
    <xf numFmtId="49" fontId="0" fillId="0" borderId="11" xfId="0" applyNumberFormat="1" applyBorder="1" applyAlignment="1" applyProtection="1">
      <alignment horizontal="left" vertical="center" wrapText="1"/>
    </xf>
    <xf numFmtId="49" fontId="0" fillId="0" borderId="10" xfId="0" applyNumberFormat="1" applyBorder="1" applyAlignment="1" applyProtection="1">
      <alignment horizontal="left" vertical="center" wrapText="1"/>
    </xf>
    <xf numFmtId="49" fontId="3" fillId="0" borderId="0" xfId="0" applyNumberFormat="1" applyFont="1" applyAlignment="1" applyProtection="1">
      <alignment horizontal="left" vertical="center" wrapText="1" indent="1"/>
    </xf>
    <xf numFmtId="49" fontId="3" fillId="0" borderId="0" xfId="5" applyNumberFormat="1" applyFont="1" applyAlignment="1" applyProtection="1">
      <alignment horizontal="left" vertical="center" wrapText="1" indent="1"/>
    </xf>
    <xf numFmtId="49" fontId="3" fillId="0" borderId="0" xfId="5" applyNumberFormat="1" applyFont="1" applyAlignment="1" applyProtection="1">
      <alignment horizontal="right" vertical="center" wrapText="1" indent="1"/>
    </xf>
    <xf numFmtId="49" fontId="32" fillId="0" borderId="0" xfId="0" applyNumberFormat="1" applyFont="1" applyAlignment="1" applyProtection="1">
      <alignment horizontal="left" vertical="top" wrapText="1"/>
    </xf>
    <xf numFmtId="0" fontId="28" fillId="0" borderId="31" xfId="0" applyFont="1" applyBorder="1" applyAlignment="1" applyProtection="1">
      <alignment horizontal="center" vertical="center" wrapText="1"/>
    </xf>
    <xf numFmtId="0" fontId="2" fillId="0" borderId="0" xfId="0" applyNumberFormat="1" applyFont="1" applyAlignment="1">
      <alignment horizontal="right" vertical="top" wrapText="1"/>
    </xf>
    <xf numFmtId="49" fontId="2" fillId="0" borderId="0" xfId="0" applyNumberFormat="1" applyFont="1" applyAlignment="1" applyProtection="1">
      <alignment horizontal="left" vertical="top" wrapText="1"/>
    </xf>
    <xf numFmtId="164" fontId="15" fillId="0" borderId="0" xfId="0" applyNumberFormat="1" applyFont="1" applyAlignment="1" applyProtection="1">
      <alignment horizontal="right" vertical="top" wrapText="1"/>
    </xf>
    <xf numFmtId="164" fontId="15" fillId="0" borderId="0" xfId="0" applyNumberFormat="1" applyFont="1" applyBorder="1" applyAlignment="1" applyProtection="1">
      <alignment horizontal="right" vertical="top" wrapText="1"/>
    </xf>
    <xf numFmtId="0" fontId="15" fillId="0" borderId="0" xfId="0" applyFont="1" applyAlignment="1" applyProtection="1">
      <alignment horizontal="right" vertical="top" wrapText="1"/>
    </xf>
    <xf numFmtId="0" fontId="7" fillId="0" borderId="0" xfId="0" applyFont="1" applyFill="1" applyBorder="1" applyAlignment="1">
      <alignment horizontal="left" vertical="center" wrapText="1"/>
    </xf>
    <xf numFmtId="1" fontId="4" fillId="0" borderId="0" xfId="0" applyNumberFormat="1" applyFont="1" applyFill="1" applyBorder="1" applyAlignment="1">
      <alignment horizontal="left" vertical="center" wrapText="1"/>
    </xf>
    <xf numFmtId="0" fontId="38" fillId="0" borderId="0" xfId="0" applyFont="1" applyFill="1" applyBorder="1" applyAlignment="1" applyProtection="1">
      <alignment vertical="top" wrapText="1"/>
      <protection locked="0"/>
    </xf>
    <xf numFmtId="0" fontId="1" fillId="0" borderId="67" xfId="0" applyFont="1" applyBorder="1" applyAlignment="1" applyProtection="1">
      <alignment vertical="top" wrapText="1"/>
      <protection locked="0"/>
    </xf>
    <xf numFmtId="0" fontId="38" fillId="0" borderId="69" xfId="0" applyFont="1" applyBorder="1" applyAlignment="1" applyProtection="1">
      <alignment vertical="top" wrapText="1"/>
      <protection locked="0"/>
    </xf>
    <xf numFmtId="0" fontId="3" fillId="5" borderId="41" xfId="0" applyFont="1" applyFill="1" applyBorder="1" applyAlignment="1">
      <alignment horizontal="left" vertical="center" wrapText="1"/>
    </xf>
    <xf numFmtId="49" fontId="10" fillId="0" borderId="0" xfId="0" applyNumberFormat="1" applyFont="1" applyBorder="1" applyAlignment="1">
      <alignment horizontal="center" vertical="center" wrapText="1"/>
    </xf>
    <xf numFmtId="0" fontId="3" fillId="0" borderId="0" xfId="0" applyNumberFormat="1" applyFont="1" applyFill="1" applyBorder="1" applyAlignment="1">
      <alignment horizontal="left" vertical="center" wrapText="1"/>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vertical="top" wrapText="1"/>
      <protection locked="0"/>
    </xf>
    <xf numFmtId="0" fontId="39" fillId="5" borderId="41" xfId="0" applyNumberFormat="1" applyFont="1" applyFill="1" applyBorder="1" applyAlignment="1">
      <alignment horizontal="left" vertical="center" wrapText="1"/>
    </xf>
    <xf numFmtId="0" fontId="3" fillId="4" borderId="67" xfId="0" applyFont="1" applyFill="1" applyBorder="1" applyAlignment="1" applyProtection="1">
      <alignment horizontal="left" vertical="center" wrapText="1"/>
      <protection locked="0"/>
    </xf>
    <xf numFmtId="0" fontId="1" fillId="4" borderId="69" xfId="0" applyFont="1" applyFill="1" applyBorder="1" applyAlignment="1" applyProtection="1">
      <alignment horizontal="left" vertical="top" wrapText="1"/>
      <protection locked="0"/>
    </xf>
    <xf numFmtId="0" fontId="1" fillId="0" borderId="69" xfId="0" applyFont="1" applyBorder="1" applyAlignment="1">
      <alignment vertical="center" wrapText="1"/>
    </xf>
    <xf numFmtId="0" fontId="3" fillId="0" borderId="67" xfId="0" applyFont="1" applyBorder="1" applyAlignment="1" applyProtection="1">
      <alignment vertical="center" wrapText="1"/>
      <protection locked="0"/>
    </xf>
    <xf numFmtId="49" fontId="28" fillId="0" borderId="31" xfId="0" applyNumberFormat="1" applyFont="1" applyBorder="1" applyAlignment="1">
      <alignment horizontal="left" vertical="center" wrapText="1"/>
    </xf>
    <xf numFmtId="0" fontId="44" fillId="0" borderId="0" xfId="5" applyAlignment="1" applyProtection="1">
      <alignment vertical="top" wrapText="1"/>
    </xf>
    <xf numFmtId="0" fontId="28" fillId="0" borderId="0" xfId="0" applyFont="1" applyBorder="1" applyAlignment="1" applyProtection="1">
      <alignment horizontal="left" vertical="center" wrapText="1"/>
    </xf>
    <xf numFmtId="0" fontId="14" fillId="0" borderId="0" xfId="0" applyFont="1" applyFill="1" applyBorder="1" applyAlignment="1">
      <alignment horizontal="left" vertical="center" wrapText="1"/>
    </xf>
    <xf numFmtId="49" fontId="44" fillId="0" borderId="0" xfId="5" applyNumberFormat="1" applyFill="1" applyBorder="1" applyAlignment="1" applyProtection="1">
      <alignment horizontal="left" vertical="top" wrapText="1"/>
    </xf>
    <xf numFmtId="1" fontId="1" fillId="0" borderId="0" xfId="0" applyNumberFormat="1" applyFont="1" applyFill="1" applyBorder="1" applyAlignment="1" applyProtection="1">
      <alignment horizontal="center" vertical="top" wrapText="1"/>
    </xf>
    <xf numFmtId="167" fontId="1" fillId="0" borderId="0" xfId="1" applyNumberFormat="1" applyFont="1" applyFill="1" applyBorder="1" applyAlignment="1" applyProtection="1">
      <alignment horizontal="center" vertical="top" wrapText="1"/>
    </xf>
    <xf numFmtId="165" fontId="1" fillId="0" borderId="0" xfId="0" applyNumberFormat="1" applyFont="1" applyFill="1" applyBorder="1" applyAlignment="1" applyProtection="1">
      <alignment horizontal="righ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37" fillId="0" borderId="0" xfId="0" applyFont="1" applyFill="1" applyBorder="1" applyAlignment="1" applyProtection="1">
      <alignment horizontal="left" vertical="top" wrapText="1"/>
      <protection locked="0"/>
    </xf>
    <xf numFmtId="0" fontId="40" fillId="5" borderId="41" xfId="0" applyFont="1" applyFill="1" applyBorder="1" applyAlignment="1">
      <alignment horizontal="left" vertical="center" wrapText="1"/>
    </xf>
    <xf numFmtId="0" fontId="3" fillId="0" borderId="67" xfId="0" applyFont="1" applyBorder="1" applyAlignment="1" applyProtection="1">
      <alignment horizontal="left" vertical="top" wrapText="1"/>
      <protection locked="0"/>
    </xf>
    <xf numFmtId="0" fontId="37" fillId="0" borderId="6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3"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4" fillId="5" borderId="57" xfId="0" applyFont="1" applyFill="1" applyBorder="1" applyAlignment="1" applyProtection="1">
      <alignment vertical="top" wrapText="1"/>
      <protection locked="0"/>
    </xf>
    <xf numFmtId="0" fontId="4" fillId="5" borderId="36" xfId="0" applyFont="1" applyFill="1" applyBorder="1" applyAlignment="1" applyProtection="1">
      <alignment vertical="top" wrapText="1"/>
      <protection locked="0"/>
    </xf>
    <xf numFmtId="0" fontId="4" fillId="5" borderId="37" xfId="0" applyFont="1" applyFill="1" applyBorder="1" applyAlignment="1" applyProtection="1">
      <alignment horizontal="left" vertical="top" wrapText="1"/>
      <protection locked="0"/>
    </xf>
    <xf numFmtId="0" fontId="4" fillId="5" borderId="57" xfId="0" applyFont="1" applyFill="1" applyBorder="1" applyAlignment="1" applyProtection="1">
      <alignment horizontal="right" vertical="top" wrapText="1"/>
      <protection locked="0"/>
    </xf>
    <xf numFmtId="0" fontId="3" fillId="5" borderId="55"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protection locked="0"/>
    </xf>
    <xf numFmtId="0" fontId="3" fillId="6" borderId="39" xfId="0" applyFont="1" applyFill="1" applyBorder="1" applyAlignment="1" applyProtection="1">
      <alignment horizontal="right" vertical="center" wrapText="1"/>
      <protection locked="0"/>
    </xf>
    <xf numFmtId="0" fontId="1" fillId="6" borderId="42" xfId="0" applyFont="1" applyFill="1" applyBorder="1" applyAlignment="1" applyProtection="1">
      <alignment horizontal="center" vertical="top" wrapText="1"/>
    </xf>
    <xf numFmtId="0" fontId="3" fillId="6" borderId="39" xfId="0" applyFont="1" applyFill="1" applyBorder="1" applyAlignment="1" applyProtection="1">
      <alignment horizontal="right" vertical="top" wrapText="1"/>
      <protection locked="0"/>
    </xf>
    <xf numFmtId="164" fontId="1" fillId="6" borderId="34" xfId="0" applyNumberFormat="1" applyFont="1" applyFill="1" applyBorder="1" applyAlignment="1" applyProtection="1">
      <alignment horizontal="center" vertical="top" wrapText="1"/>
      <protection locked="0"/>
    </xf>
    <xf numFmtId="1" fontId="1" fillId="6" borderId="34" xfId="0" applyNumberFormat="1" applyFont="1" applyFill="1" applyBorder="1" applyAlignment="1" applyProtection="1">
      <alignment horizontal="right" vertical="top" wrapText="1"/>
      <protection locked="0"/>
    </xf>
    <xf numFmtId="169" fontId="1" fillId="6" borderId="34" xfId="0" applyNumberFormat="1" applyFont="1" applyFill="1" applyBorder="1" applyAlignment="1" applyProtection="1">
      <alignment horizontal="right" vertical="top" wrapText="1"/>
      <protection locked="0"/>
    </xf>
    <xf numFmtId="165" fontId="1" fillId="6" borderId="34" xfId="1" applyNumberFormat="1" applyFont="1" applyFill="1" applyBorder="1" applyAlignment="1" applyProtection="1">
      <alignment horizontal="right" vertical="top" wrapText="1"/>
      <protection locked="0"/>
    </xf>
    <xf numFmtId="165" fontId="3" fillId="6" borderId="34" xfId="0" applyNumberFormat="1" applyFont="1" applyFill="1" applyBorder="1" applyAlignment="1" applyProtection="1">
      <alignment horizontal="right" vertical="top" wrapText="1"/>
      <protection locked="0"/>
    </xf>
    <xf numFmtId="0" fontId="1" fillId="6" borderId="40" xfId="0" applyFont="1" applyFill="1" applyBorder="1" applyAlignment="1" applyProtection="1">
      <alignment horizontal="left" vertical="top" wrapText="1"/>
      <protection locked="0"/>
    </xf>
    <xf numFmtId="0" fontId="42" fillId="5" borderId="23" xfId="0"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locked="0"/>
    </xf>
    <xf numFmtId="0" fontId="1" fillId="5" borderId="41" xfId="0" applyFont="1" applyFill="1" applyBorder="1" applyAlignment="1" applyProtection="1">
      <alignment horizontal="left" vertical="center" wrapText="1"/>
    </xf>
    <xf numFmtId="0" fontId="3" fillId="5" borderId="23" xfId="0" applyFont="1" applyFill="1" applyBorder="1" applyAlignment="1" applyProtection="1">
      <alignment horizontal="left" vertical="top" wrapText="1"/>
    </xf>
    <xf numFmtId="49" fontId="32" fillId="0" borderId="0" xfId="0" applyNumberFormat="1" applyFont="1" applyAlignment="1" applyProtection="1">
      <alignment horizontal="center" vertical="top" wrapText="1"/>
    </xf>
    <xf numFmtId="0" fontId="4" fillId="5" borderId="29" xfId="0" applyFont="1" applyFill="1" applyBorder="1" applyAlignment="1" applyProtection="1">
      <alignment horizontal="right" vertical="top" wrapText="1"/>
    </xf>
    <xf numFmtId="0" fontId="4" fillId="5" borderId="59" xfId="0" applyFont="1" applyFill="1" applyBorder="1" applyAlignment="1" applyProtection="1">
      <alignment vertical="top" wrapText="1"/>
    </xf>
    <xf numFmtId="0" fontId="4" fillId="5" borderId="29" xfId="0" applyFont="1" applyFill="1" applyBorder="1" applyAlignment="1" applyProtection="1">
      <alignment vertical="top" wrapText="1"/>
    </xf>
    <xf numFmtId="0" fontId="4" fillId="5" borderId="30"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top" wrapText="1"/>
    </xf>
    <xf numFmtId="49" fontId="1" fillId="0" borderId="0" xfId="0" applyNumberFormat="1" applyFont="1" applyFill="1" applyBorder="1" applyAlignment="1" applyProtection="1">
      <alignment horizontal="center" vertical="top" wrapText="1"/>
    </xf>
    <xf numFmtId="164" fontId="1" fillId="0" borderId="0" xfId="0" applyNumberFormat="1" applyFont="1" applyFill="1" applyBorder="1" applyAlignment="1" applyProtection="1">
      <alignment horizontal="right" vertical="top" wrapText="1"/>
    </xf>
    <xf numFmtId="0" fontId="3" fillId="0" borderId="69" xfId="0" applyFont="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right" vertical="top" wrapText="1"/>
    </xf>
    <xf numFmtId="0" fontId="4" fillId="0" borderId="0" xfId="0" applyFont="1" applyFill="1" applyBorder="1" applyAlignment="1" applyProtection="1">
      <alignment horizontal="right" vertical="top" wrapText="1"/>
    </xf>
    <xf numFmtId="165" fontId="3" fillId="5" borderId="23" xfId="0" applyNumberFormat="1" applyFont="1" applyFill="1" applyBorder="1" applyAlignment="1" applyProtection="1">
      <alignment horizontal="right" vertical="top" wrapText="1"/>
    </xf>
    <xf numFmtId="0" fontId="3" fillId="0" borderId="3" xfId="0" applyFont="1" applyFill="1" applyBorder="1" applyAlignment="1" applyProtection="1">
      <alignment horizontal="left" vertical="top" wrapText="1"/>
      <protection locked="0"/>
    </xf>
    <xf numFmtId="0" fontId="1"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indent="1"/>
    </xf>
    <xf numFmtId="0" fontId="31" fillId="0" borderId="0" xfId="0" applyFont="1" applyFill="1" applyBorder="1" applyAlignment="1"/>
    <xf numFmtId="0" fontId="4" fillId="5" borderId="48" xfId="0" applyFont="1" applyFill="1" applyBorder="1" applyAlignment="1" applyProtection="1">
      <alignment horizontal="left" vertical="center" wrapText="1" indent="1"/>
    </xf>
    <xf numFmtId="0" fontId="1" fillId="0" borderId="0" xfId="0" applyFont="1" applyBorder="1" applyAlignment="1">
      <alignment vertical="top" wrapText="1"/>
    </xf>
    <xf numFmtId="0" fontId="4" fillId="0" borderId="0" xfId="0" applyNumberFormat="1" applyFont="1" applyFill="1" applyBorder="1" applyAlignment="1" applyProtection="1">
      <alignment horizontal="left" vertical="center" wrapText="1"/>
      <protection locked="0"/>
    </xf>
    <xf numFmtId="1" fontId="1" fillId="0" borderId="0" xfId="0" applyNumberFormat="1" applyFont="1" applyFill="1" applyBorder="1" applyAlignment="1" applyProtection="1">
      <alignment vertical="top" wrapText="1"/>
    </xf>
    <xf numFmtId="0" fontId="4" fillId="5" borderId="57" xfId="0" applyFont="1" applyFill="1" applyBorder="1" applyAlignment="1" applyProtection="1">
      <alignment horizontal="right" vertical="top" wrapText="1"/>
    </xf>
    <xf numFmtId="0" fontId="4" fillId="5" borderId="57" xfId="0" applyFont="1" applyFill="1" applyBorder="1" applyAlignment="1" applyProtection="1">
      <alignment horizontal="left" vertical="top" wrapText="1"/>
    </xf>
    <xf numFmtId="49" fontId="4" fillId="0" borderId="37" xfId="0" applyNumberFormat="1" applyFont="1" applyBorder="1" applyAlignment="1" applyProtection="1">
      <alignment horizontal="right" wrapText="1"/>
    </xf>
    <xf numFmtId="0" fontId="4" fillId="5" borderId="29"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49" fontId="3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top" wrapText="1"/>
    </xf>
    <xf numFmtId="49" fontId="28" fillId="0" borderId="0" xfId="0" applyNumberFormat="1" applyFont="1" applyBorder="1" applyAlignment="1" applyProtection="1">
      <alignment horizontal="center" vertical="center" wrapText="1"/>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lignment horizontal="right" vertical="top" wrapText="1"/>
    </xf>
    <xf numFmtId="0" fontId="28" fillId="0" borderId="0" xfId="0" applyFont="1" applyFill="1" applyBorder="1" applyAlignment="1" applyProtection="1">
      <alignment horizontal="center" vertical="center" wrapText="1"/>
    </xf>
    <xf numFmtId="165" fontId="15" fillId="0" borderId="0" xfId="0" applyNumberFormat="1" applyFont="1" applyAlignment="1" applyProtection="1">
      <alignment horizontal="right" vertical="top" wrapText="1"/>
    </xf>
    <xf numFmtId="49" fontId="32" fillId="0" borderId="0" xfId="0" applyNumberFormat="1" applyFont="1" applyAlignment="1" applyProtection="1">
      <alignment horizontal="left" vertical="top" wrapText="1"/>
    </xf>
    <xf numFmtId="164" fontId="15" fillId="0" borderId="0" xfId="0" applyNumberFormat="1" applyFont="1" applyBorder="1" applyAlignment="1" applyProtection="1">
      <alignment horizontal="left" vertical="top" wrapText="1"/>
    </xf>
    <xf numFmtId="0" fontId="3" fillId="0" borderId="67" xfId="0" applyFont="1" applyBorder="1" applyAlignment="1" applyProtection="1">
      <alignment horizontal="left" vertical="top" wrapText="1" indent="1"/>
      <protection locked="0"/>
    </xf>
    <xf numFmtId="0" fontId="39" fillId="5" borderId="41" xfId="0" applyNumberFormat="1" applyFont="1" applyFill="1" applyBorder="1" applyAlignment="1" applyProtection="1">
      <alignment horizontal="left" vertical="center" wrapText="1" indent="1" readingOrder="1"/>
    </xf>
    <xf numFmtId="0" fontId="3" fillId="5" borderId="41" xfId="0" applyNumberFormat="1" applyFont="1" applyFill="1" applyBorder="1" applyAlignment="1" applyProtection="1">
      <alignment horizontal="left" vertical="center" wrapText="1" indent="1"/>
    </xf>
    <xf numFmtId="49" fontId="29" fillId="0" borderId="0" xfId="0" applyNumberFormat="1" applyFont="1" applyAlignment="1" applyProtection="1">
      <alignment horizontal="center" vertical="center" wrapText="1"/>
    </xf>
    <xf numFmtId="0" fontId="1" fillId="0" borderId="58" xfId="0" applyFont="1" applyBorder="1" applyAlignment="1">
      <alignment vertical="top" wrapText="1"/>
    </xf>
    <xf numFmtId="0" fontId="1" fillId="0" borderId="8" xfId="0" applyFont="1" applyBorder="1" applyAlignment="1">
      <alignment vertical="top" wrapText="1"/>
    </xf>
    <xf numFmtId="49" fontId="28" fillId="0" borderId="0" xfId="0" applyNumberFormat="1" applyFont="1" applyBorder="1" applyAlignment="1">
      <alignment horizontal="center" vertical="center" wrapText="1"/>
    </xf>
    <xf numFmtId="0" fontId="1" fillId="0" borderId="11" xfId="0" applyFont="1" applyBorder="1" applyAlignment="1" applyProtection="1">
      <alignment horizontal="left" vertical="center" wrapText="1"/>
      <protection locked="0"/>
    </xf>
    <xf numFmtId="0" fontId="3" fillId="0" borderId="0" xfId="0" applyFont="1" applyBorder="1" applyAlignment="1">
      <alignment horizontal="right" vertical="center" wrapText="1"/>
    </xf>
    <xf numFmtId="0" fontId="4" fillId="5" borderId="42"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0" fontId="3" fillId="0" borderId="59" xfId="0" applyFont="1" applyBorder="1" applyAlignment="1" applyProtection="1">
      <alignment vertical="top" wrapText="1"/>
      <protection locked="0"/>
    </xf>
    <xf numFmtId="0" fontId="38" fillId="0" borderId="29" xfId="0" applyFont="1" applyBorder="1" applyAlignment="1" applyProtection="1">
      <alignment vertical="top" wrapText="1"/>
      <protection locked="0"/>
    </xf>
    <xf numFmtId="0" fontId="38" fillId="0" borderId="30" xfId="0" applyFont="1" applyBorder="1" applyAlignment="1" applyProtection="1">
      <alignment vertical="top" wrapText="1"/>
      <protection locked="0"/>
    </xf>
    <xf numFmtId="0" fontId="38" fillId="0" borderId="60" xfId="0" applyFont="1" applyBorder="1" applyAlignment="1" applyProtection="1">
      <alignment vertical="top" wrapText="1"/>
      <protection locked="0"/>
    </xf>
    <xf numFmtId="0" fontId="38" fillId="0" borderId="31" xfId="0" applyFont="1" applyBorder="1" applyAlignment="1" applyProtection="1">
      <alignment vertical="top" wrapText="1"/>
      <protection locked="0"/>
    </xf>
    <xf numFmtId="0" fontId="38" fillId="0" borderId="61" xfId="0" applyFont="1" applyBorder="1" applyAlignment="1" applyProtection="1">
      <alignment vertical="top" wrapText="1"/>
      <protection locked="0"/>
    </xf>
    <xf numFmtId="0" fontId="1" fillId="0" borderId="10" xfId="0" applyFont="1" applyBorder="1" applyAlignment="1" applyProtection="1">
      <alignment horizontal="left" vertical="center" wrapText="1"/>
      <protection locked="0"/>
    </xf>
    <xf numFmtId="0" fontId="3" fillId="5" borderId="60" xfId="0" applyNumberFormat="1" applyFont="1" applyFill="1" applyBorder="1" applyAlignment="1" applyProtection="1">
      <alignment horizontal="center" vertical="center" wrapText="1"/>
    </xf>
    <xf numFmtId="0" fontId="4" fillId="5" borderId="57" xfId="0" applyNumberFormat="1" applyFont="1" applyFill="1" applyBorder="1" applyAlignment="1" applyProtection="1">
      <alignment horizontal="center" vertical="center" wrapText="1"/>
    </xf>
    <xf numFmtId="0" fontId="4" fillId="5" borderId="36" xfId="0" applyNumberFormat="1" applyFont="1" applyFill="1" applyBorder="1" applyAlignment="1" applyProtection="1">
      <alignment horizontal="center" vertical="center" wrapText="1"/>
    </xf>
    <xf numFmtId="0" fontId="39" fillId="5" borderId="37" xfId="0" applyNumberFormat="1" applyFont="1" applyFill="1" applyBorder="1" applyAlignment="1" applyProtection="1">
      <alignment horizontal="left" vertical="center" wrapText="1" readingOrder="1"/>
    </xf>
    <xf numFmtId="0" fontId="39" fillId="5" borderId="57" xfId="0" applyNumberFormat="1" applyFont="1" applyFill="1" applyBorder="1" applyAlignment="1" applyProtection="1">
      <alignment horizontal="left" vertical="center" wrapText="1" readingOrder="1"/>
    </xf>
    <xf numFmtId="0" fontId="39" fillId="5" borderId="36" xfId="0" applyNumberFormat="1" applyFont="1" applyFill="1" applyBorder="1" applyAlignment="1" applyProtection="1">
      <alignment horizontal="left" vertical="center" wrapText="1" readingOrder="1"/>
    </xf>
    <xf numFmtId="0" fontId="2" fillId="4" borderId="67"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69" xfId="0" applyFont="1" applyFill="1" applyBorder="1" applyAlignment="1">
      <alignment horizontal="center" vertical="center" wrapText="1"/>
    </xf>
    <xf numFmtId="0" fontId="2" fillId="0" borderId="0" xfId="0" applyNumberFormat="1" applyFont="1" applyAlignment="1">
      <alignment horizontal="right" vertical="center" wrapText="1"/>
    </xf>
    <xf numFmtId="0" fontId="4" fillId="5" borderId="33" xfId="0" applyFont="1" applyFill="1" applyBorder="1" applyAlignment="1" applyProtection="1">
      <alignment horizontal="center" vertical="center" wrapText="1"/>
    </xf>
    <xf numFmtId="49" fontId="28" fillId="0" borderId="31" xfId="0" applyNumberFormat="1" applyFont="1" applyBorder="1" applyAlignment="1">
      <alignment horizontal="center" vertical="center" wrapText="1"/>
    </xf>
    <xf numFmtId="1" fontId="4" fillId="5" borderId="53" xfId="0" applyNumberFormat="1" applyFont="1" applyFill="1" applyBorder="1" applyAlignment="1" applyProtection="1">
      <alignment horizontal="center" vertical="center" wrapText="1"/>
    </xf>
    <xf numFmtId="1" fontId="4" fillId="5" borderId="44" xfId="0" applyNumberFormat="1" applyFont="1" applyFill="1" applyBorder="1" applyAlignment="1" applyProtection="1">
      <alignment horizontal="center" vertical="center" wrapText="1"/>
    </xf>
    <xf numFmtId="49" fontId="32" fillId="0" borderId="0" xfId="0" applyNumberFormat="1" applyFont="1" applyAlignment="1">
      <alignment horizontal="left" vertical="center" wrapText="1"/>
    </xf>
    <xf numFmtId="0" fontId="1" fillId="0" borderId="59" xfId="0" applyFont="1" applyBorder="1" applyAlignment="1" applyProtection="1">
      <alignment vertical="top" wrapText="1"/>
      <protection locked="0"/>
    </xf>
    <xf numFmtId="0" fontId="4" fillId="5" borderId="52" xfId="0"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0" fontId="3" fillId="5" borderId="59"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60"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 fillId="5" borderId="61" xfId="0" applyFont="1" applyFill="1" applyBorder="1" applyAlignment="1">
      <alignment horizontal="left" vertical="center" wrapText="1"/>
    </xf>
    <xf numFmtId="0" fontId="3" fillId="0" borderId="31" xfId="0" applyFont="1" applyBorder="1" applyAlignment="1">
      <alignment vertical="center" wrapText="1"/>
    </xf>
    <xf numFmtId="165" fontId="29" fillId="5" borderId="52" xfId="0" applyNumberFormat="1" applyFont="1" applyFill="1" applyBorder="1" applyAlignment="1" applyProtection="1">
      <alignment horizontal="center" vertical="center" wrapText="1"/>
    </xf>
    <xf numFmtId="165" fontId="29" fillId="5" borderId="43" xfId="0" applyNumberFormat="1"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165" fontId="4" fillId="5" borderId="53" xfId="0" applyNumberFormat="1" applyFont="1" applyFill="1" applyBorder="1" applyAlignment="1" applyProtection="1">
      <alignment horizontal="center" vertical="center" wrapText="1"/>
    </xf>
    <xf numFmtId="165" fontId="4" fillId="5" borderId="44" xfId="0" applyNumberFormat="1" applyFont="1" applyFill="1" applyBorder="1" applyAlignment="1" applyProtection="1">
      <alignment horizontal="center" vertical="center" wrapText="1"/>
    </xf>
    <xf numFmtId="49" fontId="10" fillId="0" borderId="31" xfId="0" applyNumberFormat="1" applyFont="1" applyBorder="1" applyAlignment="1">
      <alignment horizontal="center" vertical="center" wrapText="1"/>
    </xf>
    <xf numFmtId="0" fontId="3" fillId="0" borderId="0" xfId="0" applyFont="1" applyBorder="1" applyAlignment="1">
      <alignment vertical="center" wrapText="1"/>
    </xf>
    <xf numFmtId="0" fontId="3" fillId="0" borderId="37" xfId="0" applyFont="1" applyBorder="1" applyAlignment="1" applyProtection="1">
      <alignment vertical="top" wrapText="1"/>
      <protection locked="0"/>
    </xf>
    <xf numFmtId="0" fontId="1" fillId="0" borderId="57" xfId="0" applyFont="1" applyBorder="1" applyAlignment="1" applyProtection="1">
      <alignment vertical="top" wrapText="1"/>
      <protection locked="0"/>
    </xf>
    <xf numFmtId="0" fontId="1" fillId="0" borderId="36" xfId="0" applyFont="1" applyBorder="1" applyAlignment="1" applyProtection="1">
      <alignment vertical="top" wrapText="1"/>
      <protection locked="0"/>
    </xf>
    <xf numFmtId="0" fontId="39" fillId="5" borderId="37" xfId="0" applyNumberFormat="1" applyFont="1" applyFill="1" applyBorder="1" applyAlignment="1">
      <alignment horizontal="left" vertical="center" wrapText="1"/>
    </xf>
    <xf numFmtId="0" fontId="3" fillId="5" borderId="57" xfId="0" applyNumberFormat="1" applyFont="1" applyFill="1" applyBorder="1" applyAlignment="1">
      <alignment horizontal="left" vertical="center" wrapText="1"/>
    </xf>
    <xf numFmtId="0" fontId="3" fillId="5" borderId="36" xfId="0" applyNumberFormat="1" applyFont="1" applyFill="1" applyBorder="1" applyAlignment="1">
      <alignment horizontal="left" vertical="center" wrapText="1"/>
    </xf>
    <xf numFmtId="0" fontId="1" fillId="4" borderId="59"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left" vertical="center" wrapText="1"/>
      <protection locked="0"/>
    </xf>
    <xf numFmtId="0" fontId="1" fillId="4" borderId="17" xfId="0" applyFont="1" applyFill="1" applyBorder="1" applyAlignment="1" applyProtection="1">
      <alignment horizontal="left" vertical="center" wrapText="1"/>
      <protection locked="0"/>
    </xf>
    <xf numFmtId="0" fontId="1" fillId="4" borderId="6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61" xfId="0" applyFont="1" applyFill="1" applyBorder="1" applyAlignment="1" applyProtection="1">
      <alignment horizontal="left" vertical="center" wrapText="1"/>
      <protection locked="0"/>
    </xf>
    <xf numFmtId="49" fontId="4" fillId="5" borderId="71" xfId="2" applyNumberFormat="1" applyFont="1" applyFill="1" applyBorder="1" applyAlignment="1" applyProtection="1">
      <alignment horizontal="center" vertical="center" wrapText="1"/>
    </xf>
    <xf numFmtId="49" fontId="4" fillId="5" borderId="63" xfId="2" applyNumberFormat="1" applyFont="1" applyFill="1" applyBorder="1" applyAlignment="1" applyProtection="1">
      <alignment horizontal="center" vertical="center" wrapText="1"/>
    </xf>
    <xf numFmtId="49" fontId="4" fillId="5" borderId="72" xfId="2" applyNumberFormat="1" applyFont="1" applyFill="1" applyBorder="1" applyAlignment="1" applyProtection="1">
      <alignment horizontal="center" vertical="center" wrapText="1"/>
    </xf>
    <xf numFmtId="0" fontId="40" fillId="5" borderId="37" xfId="0" applyFont="1" applyFill="1" applyBorder="1" applyAlignment="1">
      <alignment horizontal="left" vertical="center" wrapText="1"/>
    </xf>
    <xf numFmtId="0" fontId="14" fillId="5" borderId="57" xfId="0" applyFont="1" applyFill="1" applyBorder="1" applyAlignment="1">
      <alignment horizontal="left" vertical="center" wrapText="1"/>
    </xf>
    <xf numFmtId="0" fontId="14" fillId="5" borderId="36" xfId="0" applyFont="1" applyFill="1" applyBorder="1" applyAlignment="1">
      <alignment horizontal="left" vertical="center" wrapText="1"/>
    </xf>
    <xf numFmtId="0" fontId="3" fillId="0" borderId="59" xfId="0" applyFont="1" applyBorder="1" applyAlignment="1" applyProtection="1">
      <alignment horizontal="left" vertical="top" wrapText="1"/>
      <protection locked="0"/>
    </xf>
    <xf numFmtId="0" fontId="37" fillId="0" borderId="29" xfId="0" applyFont="1" applyBorder="1" applyAlignment="1" applyProtection="1">
      <alignment horizontal="left" vertical="top" wrapText="1"/>
      <protection locked="0"/>
    </xf>
    <xf numFmtId="0" fontId="37" fillId="0" borderId="30" xfId="0" applyFont="1" applyBorder="1" applyAlignment="1" applyProtection="1">
      <alignment horizontal="left" vertical="top" wrapText="1"/>
      <protection locked="0"/>
    </xf>
    <xf numFmtId="0" fontId="37" fillId="0" borderId="60" xfId="0" applyFont="1" applyBorder="1" applyAlignment="1" applyProtection="1">
      <alignment horizontal="left" vertical="top" wrapText="1"/>
      <protection locked="0"/>
    </xf>
    <xf numFmtId="0" fontId="37" fillId="0" borderId="31" xfId="0" applyFont="1" applyBorder="1" applyAlignment="1" applyProtection="1">
      <alignment horizontal="left" vertical="top" wrapText="1"/>
      <protection locked="0"/>
    </xf>
    <xf numFmtId="0" fontId="37" fillId="0" borderId="61" xfId="0" applyFont="1" applyBorder="1" applyAlignment="1" applyProtection="1">
      <alignment horizontal="left" vertical="top" wrapText="1"/>
      <protection locked="0"/>
    </xf>
    <xf numFmtId="0" fontId="28" fillId="0" borderId="0" xfId="0" applyFont="1" applyBorder="1" applyAlignment="1" applyProtection="1">
      <alignment horizontal="center" vertical="center" wrapText="1"/>
    </xf>
    <xf numFmtId="49" fontId="32" fillId="0" borderId="0" xfId="0" applyNumberFormat="1" applyFont="1" applyAlignment="1" applyProtection="1">
      <alignment horizontal="left" vertical="top" wrapText="1"/>
    </xf>
    <xf numFmtId="0" fontId="4" fillId="5" borderId="29"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57" xfId="0" applyFont="1" applyFill="1" applyBorder="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165" fontId="29" fillId="5" borderId="47" xfId="0" applyNumberFormat="1" applyFont="1" applyFill="1" applyBorder="1" applyAlignment="1" applyProtection="1">
      <alignment horizontal="center" vertical="center" wrapText="1"/>
    </xf>
    <xf numFmtId="0" fontId="28" fillId="0" borderId="31" xfId="0" applyFont="1" applyBorder="1" applyAlignment="1" applyProtection="1">
      <alignment horizontal="center" vertical="center" wrapText="1"/>
    </xf>
    <xf numFmtId="0" fontId="1" fillId="5" borderId="37" xfId="0" applyFont="1" applyFill="1" applyBorder="1" applyAlignment="1" applyProtection="1">
      <alignment horizontal="left" vertical="center" wrapText="1"/>
    </xf>
    <xf numFmtId="0" fontId="12" fillId="5" borderId="57" xfId="0" applyFont="1" applyFill="1" applyBorder="1" applyAlignment="1" applyProtection="1">
      <alignment horizontal="left" vertical="center" wrapText="1"/>
    </xf>
    <xf numFmtId="0" fontId="12" fillId="5" borderId="36" xfId="0" applyFont="1" applyFill="1" applyBorder="1" applyAlignment="1" applyProtection="1">
      <alignment horizontal="left" vertical="center" wrapText="1"/>
    </xf>
    <xf numFmtId="0" fontId="1" fillId="0" borderId="29"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60"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61" xfId="0" applyFont="1" applyBorder="1" applyAlignment="1" applyProtection="1">
      <alignment horizontal="left" vertical="top" wrapText="1"/>
      <protection locked="0"/>
    </xf>
    <xf numFmtId="0" fontId="4" fillId="5" borderId="37" xfId="0" applyFont="1" applyFill="1" applyBorder="1" applyAlignment="1" applyProtection="1">
      <alignment horizontal="center" vertical="top" wrapText="1"/>
      <protection locked="0"/>
    </xf>
    <xf numFmtId="0" fontId="4" fillId="5" borderId="57" xfId="0" applyFont="1" applyFill="1" applyBorder="1" applyAlignment="1" applyProtection="1">
      <alignment horizontal="center" vertical="top" wrapText="1"/>
      <protection locked="0"/>
    </xf>
    <xf numFmtId="0" fontId="4" fillId="5" borderId="36" xfId="0" applyFont="1" applyFill="1" applyBorder="1" applyAlignment="1" applyProtection="1">
      <alignment horizontal="center" vertical="top" wrapText="1"/>
      <protection locked="0"/>
    </xf>
    <xf numFmtId="0" fontId="4" fillId="5" borderId="59" xfId="0" applyFont="1" applyFill="1" applyBorder="1" applyAlignment="1" applyProtection="1">
      <alignment horizontal="center" vertical="top" wrapText="1"/>
    </xf>
    <xf numFmtId="0" fontId="4" fillId="5" borderId="29" xfId="0" applyFont="1" applyFill="1" applyBorder="1" applyAlignment="1" applyProtection="1">
      <alignment horizontal="center" vertical="top" wrapText="1"/>
    </xf>
    <xf numFmtId="0" fontId="4" fillId="5" borderId="30" xfId="0" applyFont="1" applyFill="1" applyBorder="1" applyAlignment="1" applyProtection="1">
      <alignment horizontal="center" vertical="top" wrapText="1"/>
    </xf>
    <xf numFmtId="0" fontId="1" fillId="5" borderId="57" xfId="0" applyFont="1" applyFill="1" applyBorder="1" applyAlignment="1" applyProtection="1">
      <alignment horizontal="left" vertical="center" wrapText="1"/>
    </xf>
    <xf numFmtId="0" fontId="1" fillId="5" borderId="36" xfId="0" applyFont="1" applyFill="1" applyBorder="1" applyAlignment="1" applyProtection="1">
      <alignment horizontal="left" vertical="center" wrapText="1"/>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6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61" xfId="0" applyFont="1" applyBorder="1" applyAlignment="1" applyProtection="1">
      <alignment horizontal="left" vertical="top" wrapText="1"/>
      <protection locked="0"/>
    </xf>
    <xf numFmtId="0" fontId="2" fillId="0" borderId="0" xfId="0" applyNumberFormat="1" applyFont="1" applyAlignment="1">
      <alignment horizontal="right" vertical="top" wrapText="1"/>
    </xf>
    <xf numFmtId="0" fontId="1" fillId="0" borderId="1" xfId="0" applyFont="1" applyBorder="1" applyAlignment="1">
      <alignment vertical="top" wrapText="1"/>
    </xf>
    <xf numFmtId="0" fontId="30" fillId="5" borderId="1" xfId="0" applyFont="1" applyFill="1" applyBorder="1" applyAlignment="1"/>
    <xf numFmtId="0" fontId="31" fillId="5" borderId="1" xfId="0" applyFont="1" applyFill="1" applyBorder="1" applyAlignment="1"/>
    <xf numFmtId="0" fontId="4" fillId="5" borderId="59" xfId="0" applyFont="1" applyFill="1" applyBorder="1" applyAlignment="1" applyProtection="1">
      <alignment horizontal="left" vertical="center" wrapText="1" indent="1"/>
    </xf>
    <xf numFmtId="0" fontId="4" fillId="5" borderId="29" xfId="0" applyFont="1" applyFill="1" applyBorder="1" applyAlignment="1" applyProtection="1">
      <alignment horizontal="left" vertical="center" wrapText="1" indent="1"/>
    </xf>
    <xf numFmtId="0" fontId="3" fillId="4"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49" fontId="28" fillId="0" borderId="0" xfId="0" applyNumberFormat="1" applyFont="1" applyBorder="1" applyAlignment="1" applyProtection="1">
      <alignment horizontal="center" vertical="center"/>
    </xf>
    <xf numFmtId="0" fontId="1" fillId="5" borderId="1" xfId="0" applyNumberFormat="1" applyFont="1" applyFill="1" applyBorder="1" applyAlignment="1" applyProtection="1">
      <alignment horizontal="left" vertical="center" wrapText="1"/>
      <protection locked="0"/>
    </xf>
    <xf numFmtId="0" fontId="1" fillId="5" borderId="1" xfId="0" applyFont="1" applyFill="1" applyBorder="1" applyAlignment="1">
      <alignment horizontal="left" vertical="center" wrapText="1"/>
    </xf>
    <xf numFmtId="49" fontId="2" fillId="0" borderId="0" xfId="0" applyNumberFormat="1" applyFont="1" applyAlignment="1" applyProtection="1">
      <alignment horizontal="left" vertical="top" wrapText="1"/>
    </xf>
    <xf numFmtId="49" fontId="28" fillId="0" borderId="0" xfId="0" applyNumberFormat="1" applyFont="1" applyBorder="1" applyAlignment="1" applyProtection="1">
      <alignment horizontal="center" vertical="center" wrapText="1"/>
    </xf>
    <xf numFmtId="49" fontId="4" fillId="0" borderId="37" xfId="0" applyNumberFormat="1" applyFont="1" applyBorder="1" applyAlignment="1" applyProtection="1">
      <alignment horizontal="left" wrapText="1"/>
    </xf>
    <xf numFmtId="49" fontId="4" fillId="0" borderId="57" xfId="0" applyNumberFormat="1" applyFont="1" applyBorder="1" applyAlignment="1" applyProtection="1">
      <alignment horizontal="left" wrapText="1"/>
    </xf>
    <xf numFmtId="49" fontId="4" fillId="0" borderId="36" xfId="0" applyNumberFormat="1" applyFont="1" applyBorder="1" applyAlignment="1" applyProtection="1">
      <alignment horizontal="left" wrapText="1"/>
    </xf>
    <xf numFmtId="0" fontId="4" fillId="5" borderId="37" xfId="0" applyFont="1" applyFill="1" applyBorder="1" applyAlignment="1" applyProtection="1">
      <alignment horizontal="center" vertical="top" wrapText="1"/>
    </xf>
    <xf numFmtId="0" fontId="4" fillId="5" borderId="57" xfId="0" applyFont="1" applyFill="1" applyBorder="1" applyAlignment="1" applyProtection="1">
      <alignment horizontal="center" vertical="top" wrapText="1"/>
    </xf>
    <xf numFmtId="0" fontId="4" fillId="5" borderId="36" xfId="0" applyFont="1" applyFill="1" applyBorder="1" applyAlignment="1" applyProtection="1">
      <alignment horizontal="center" vertical="top" wrapText="1"/>
    </xf>
    <xf numFmtId="164" fontId="15" fillId="0" borderId="0" xfId="0" applyNumberFormat="1" applyFont="1" applyAlignment="1" applyProtection="1">
      <alignment horizontal="right" vertical="top" wrapText="1"/>
    </xf>
    <xf numFmtId="164" fontId="15" fillId="0" borderId="0" xfId="0" applyNumberFormat="1" applyFont="1" applyBorder="1" applyAlignment="1" applyProtection="1">
      <alignment horizontal="right" vertical="top" wrapText="1"/>
    </xf>
    <xf numFmtId="0" fontId="15" fillId="0" borderId="0" xfId="0" applyFont="1" applyAlignment="1" applyProtection="1">
      <alignment horizontal="right" vertical="top" wrapText="1"/>
    </xf>
    <xf numFmtId="0" fontId="24" fillId="0" borderId="0" xfId="0" applyFont="1" applyAlignment="1" applyProtection="1">
      <alignment horizontal="center" vertical="center"/>
    </xf>
    <xf numFmtId="0" fontId="27" fillId="0" borderId="0" xfId="0" applyFont="1" applyAlignment="1" applyProtection="1">
      <alignment horizontal="center" vertical="center"/>
    </xf>
    <xf numFmtId="0" fontId="19" fillId="0" borderId="0" xfId="0" applyFont="1" applyAlignment="1" applyProtection="1">
      <alignment vertical="top"/>
    </xf>
    <xf numFmtId="0" fontId="18"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9" fillId="0" borderId="0" xfId="0" applyFont="1" applyBorder="1" applyAlignment="1" applyProtection="1">
      <alignment vertical="top"/>
    </xf>
    <xf numFmtId="0" fontId="0" fillId="0" borderId="0" xfId="0" applyAlignment="1" applyProtection="1">
      <alignment vertical="top"/>
    </xf>
    <xf numFmtId="0" fontId="19" fillId="0" borderId="11" xfId="0" applyFont="1" applyBorder="1" applyAlignment="1" applyProtection="1">
      <alignment vertical="top"/>
    </xf>
    <xf numFmtId="0" fontId="0" fillId="0" borderId="11" xfId="0" applyBorder="1" applyAlignment="1" applyProtection="1">
      <alignment vertical="top"/>
    </xf>
    <xf numFmtId="0" fontId="19" fillId="0" borderId="0" xfId="0" applyFont="1" applyAlignment="1" applyProtection="1">
      <alignment vertical="center"/>
    </xf>
    <xf numFmtId="0" fontId="0" fillId="0" borderId="11" xfId="0" applyBorder="1" applyAlignment="1" applyProtection="1">
      <alignment horizontal="left" vertical="top"/>
    </xf>
    <xf numFmtId="0" fontId="0" fillId="0" borderId="7" xfId="0" applyBorder="1" applyAlignment="1" applyProtection="1">
      <alignment horizontal="left" vertical="top"/>
    </xf>
    <xf numFmtId="0" fontId="19" fillId="0" borderId="12" xfId="0" applyFont="1" applyBorder="1" applyAlignment="1" applyProtection="1">
      <alignment horizontal="left" vertical="top"/>
    </xf>
    <xf numFmtId="0" fontId="19" fillId="0" borderId="13" xfId="0" applyFont="1" applyBorder="1" applyAlignment="1" applyProtection="1">
      <alignment vertical="top"/>
    </xf>
    <xf numFmtId="0" fontId="22" fillId="0" borderId="0" xfId="0" applyFont="1" applyAlignment="1" applyProtection="1">
      <alignment vertical="center"/>
    </xf>
    <xf numFmtId="0" fontId="0" fillId="0" borderId="0" xfId="0" applyAlignment="1" applyProtection="1">
      <alignment vertical="center"/>
    </xf>
    <xf numFmtId="0" fontId="19" fillId="2" borderId="0" xfId="0" applyFont="1" applyFill="1" applyAlignment="1" applyProtection="1">
      <alignment vertical="center"/>
    </xf>
    <xf numFmtId="0" fontId="19" fillId="0" borderId="13" xfId="0" applyFont="1" applyBorder="1" applyAlignment="1" applyProtection="1">
      <alignment horizontal="left" vertical="top"/>
    </xf>
    <xf numFmtId="0" fontId="19" fillId="0" borderId="35" xfId="0" applyFont="1" applyBorder="1" applyAlignment="1" applyProtection="1">
      <alignment horizontal="left" vertical="top"/>
    </xf>
    <xf numFmtId="0" fontId="19" fillId="0" borderId="10"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22" fillId="0" borderId="10" xfId="0" applyFont="1" applyBorder="1" applyAlignment="1" applyProtection="1">
      <alignment vertical="center"/>
    </xf>
    <xf numFmtId="0" fontId="19" fillId="0" borderId="10" xfId="0" applyFont="1" applyBorder="1" applyAlignment="1" applyProtection="1">
      <alignment vertical="center"/>
    </xf>
    <xf numFmtId="0" fontId="19" fillId="2" borderId="10" xfId="0" applyFont="1" applyFill="1" applyBorder="1" applyAlignment="1" applyProtection="1">
      <alignment vertical="center"/>
    </xf>
    <xf numFmtId="0" fontId="19" fillId="0" borderId="13" xfId="0" applyFont="1" applyBorder="1" applyAlignment="1" applyProtection="1">
      <alignment horizontal="center"/>
    </xf>
    <xf numFmtId="0" fontId="0" fillId="0" borderId="13" xfId="0" applyBorder="1" applyAlignment="1" applyProtection="1"/>
    <xf numFmtId="0" fontId="0" fillId="0" borderId="11" xfId="0" applyBorder="1" applyAlignment="1" applyProtection="1"/>
    <xf numFmtId="0" fontId="22" fillId="0" borderId="3" xfId="0" applyFont="1" applyBorder="1" applyAlignment="1" applyProtection="1">
      <alignment horizontal="center" vertical="center"/>
    </xf>
    <xf numFmtId="0" fontId="19" fillId="0" borderId="10" xfId="0" applyFont="1" applyBorder="1" applyAlignment="1" applyProtection="1">
      <alignment horizontal="center" vertical="center"/>
    </xf>
    <xf numFmtId="0" fontId="0" fillId="0" borderId="10" xfId="0" applyBorder="1" applyAlignment="1" applyProtection="1">
      <alignment vertical="center"/>
    </xf>
    <xf numFmtId="0" fontId="22" fillId="0" borderId="11" xfId="0" applyFont="1" applyBorder="1" applyAlignment="1" applyProtection="1">
      <alignment vertical="center"/>
    </xf>
    <xf numFmtId="0" fontId="19" fillId="0" borderId="11" xfId="0" applyFont="1" applyBorder="1" applyAlignment="1" applyProtection="1">
      <alignment vertical="center"/>
    </xf>
    <xf numFmtId="0" fontId="0" fillId="2" borderId="10" xfId="0" applyFill="1" applyBorder="1" applyAlignment="1" applyProtection="1">
      <alignment vertical="center"/>
    </xf>
    <xf numFmtId="0" fontId="19" fillId="0" borderId="7" xfId="0" applyFont="1" applyBorder="1" applyAlignment="1" applyProtection="1">
      <alignment vertical="center"/>
    </xf>
    <xf numFmtId="0" fontId="23" fillId="0" borderId="10" xfId="0" applyFont="1" applyBorder="1" applyAlignment="1" applyProtection="1">
      <alignment horizontal="left" vertical="center"/>
    </xf>
    <xf numFmtId="0" fontId="23" fillId="0" borderId="6" xfId="0" applyFont="1" applyBorder="1" applyAlignment="1" applyProtection="1">
      <alignment horizontal="left" vertical="center"/>
    </xf>
    <xf numFmtId="0" fontId="19" fillId="0" borderId="10" xfId="0" applyFont="1" applyBorder="1" applyAlignment="1" applyProtection="1">
      <alignment horizontal="left" vertical="center"/>
    </xf>
    <xf numFmtId="0" fontId="25" fillId="0" borderId="0" xfId="0" applyFont="1" applyAlignment="1" applyProtection="1">
      <alignment horizontal="center"/>
    </xf>
    <xf numFmtId="0" fontId="0" fillId="0" borderId="0" xfId="0" applyAlignment="1" applyProtection="1"/>
    <xf numFmtId="0" fontId="19" fillId="0" borderId="0" xfId="0" applyFont="1" applyAlignment="1" applyProtection="1">
      <alignment horizontal="center" vertical="center"/>
    </xf>
    <xf numFmtId="0" fontId="19" fillId="0" borderId="66" xfId="0" applyFont="1" applyBorder="1" applyAlignment="1" applyProtection="1">
      <alignment vertical="center"/>
    </xf>
    <xf numFmtId="0" fontId="0" fillId="0" borderId="0" xfId="0" applyAlignment="1" applyProtection="1">
      <alignment horizontal="center"/>
    </xf>
    <xf numFmtId="0" fontId="19" fillId="0" borderId="0" xfId="0" applyFont="1" applyAlignment="1" applyProtection="1">
      <alignment horizontal="right" vertical="center"/>
    </xf>
    <xf numFmtId="0" fontId="0" fillId="0" borderId="0" xfId="0" applyAlignment="1" applyProtection="1">
      <alignment horizontal="right"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9" fillId="2" borderId="18" xfId="0" applyFont="1" applyFill="1" applyBorder="1" applyAlignment="1" applyProtection="1">
      <alignment vertical="center"/>
    </xf>
    <xf numFmtId="0" fontId="19" fillId="2" borderId="19" xfId="0" applyFont="1" applyFill="1" applyBorder="1" applyAlignment="1" applyProtection="1">
      <alignment vertical="center"/>
    </xf>
    <xf numFmtId="0" fontId="22" fillId="0" borderId="64" xfId="0" applyFont="1" applyBorder="1" applyAlignment="1" applyProtection="1">
      <alignment horizontal="center" vertical="center"/>
    </xf>
    <xf numFmtId="0" fontId="22" fillId="0" borderId="13" xfId="0" applyFont="1" applyBorder="1" applyAlignment="1" applyProtection="1">
      <alignment horizontal="center" vertical="center"/>
    </xf>
    <xf numFmtId="0" fontId="19" fillId="2" borderId="13" xfId="0" applyFont="1" applyFill="1" applyBorder="1" applyAlignment="1" applyProtection="1">
      <alignment vertical="center"/>
    </xf>
    <xf numFmtId="0" fontId="0" fillId="2" borderId="65" xfId="0" applyFill="1" applyBorder="1" applyAlignment="1" applyProtection="1">
      <alignment vertical="center"/>
    </xf>
    <xf numFmtId="49" fontId="19" fillId="0" borderId="64" xfId="0" applyNumberFormat="1" applyFont="1" applyBorder="1" applyAlignment="1" applyProtection="1">
      <alignment horizontal="right" vertical="center"/>
    </xf>
    <xf numFmtId="49" fontId="19" fillId="0" borderId="20" xfId="0" applyNumberFormat="1" applyFont="1" applyBorder="1" applyAlignment="1" applyProtection="1">
      <alignment horizontal="right" vertical="center"/>
    </xf>
    <xf numFmtId="0" fontId="19" fillId="0" borderId="13" xfId="0" applyFont="1" applyBorder="1" applyAlignment="1" applyProtection="1">
      <alignment vertical="center"/>
    </xf>
    <xf numFmtId="0" fontId="19" fillId="0" borderId="35" xfId="0" applyFont="1" applyBorder="1" applyAlignment="1" applyProtection="1">
      <alignment vertical="center"/>
    </xf>
    <xf numFmtId="0" fontId="0" fillId="0" borderId="11" xfId="0" applyBorder="1" applyAlignment="1" applyProtection="1">
      <alignment vertical="center"/>
    </xf>
    <xf numFmtId="0" fontId="0" fillId="0" borderId="7" xfId="0" applyBorder="1" applyAlignment="1" applyProtection="1">
      <alignment vertical="center"/>
    </xf>
    <xf numFmtId="0" fontId="22" fillId="0" borderId="10"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32" xfId="0" applyFont="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18" fillId="0" borderId="0" xfId="0" applyFont="1" applyAlignment="1" applyProtection="1">
      <alignment horizontal="right" vertical="center"/>
    </xf>
    <xf numFmtId="0" fontId="20" fillId="0" borderId="0" xfId="0" applyFont="1" applyAlignment="1" applyProtection="1">
      <alignment horizontal="center" vertical="center"/>
    </xf>
    <xf numFmtId="0" fontId="0" fillId="0" borderId="0" xfId="0" applyAlignment="1" applyProtection="1">
      <alignment horizontal="center" vertical="center"/>
    </xf>
    <xf numFmtId="0" fontId="21" fillId="0" borderId="0" xfId="0" applyFont="1" applyAlignment="1" applyProtection="1">
      <alignment horizontal="right" vertical="center"/>
    </xf>
    <xf numFmtId="0" fontId="22" fillId="0" borderId="62" xfId="0" applyFont="1" applyBorder="1" applyAlignment="1" applyProtection="1">
      <alignment vertical="center"/>
    </xf>
    <xf numFmtId="0" fontId="22" fillId="0" borderId="63" xfId="0" applyFont="1" applyBorder="1" applyAlignment="1" applyProtection="1">
      <alignment vertical="center"/>
    </xf>
    <xf numFmtId="0" fontId="19" fillId="2" borderId="63" xfId="0" applyFont="1" applyFill="1" applyBorder="1" applyAlignment="1" applyProtection="1">
      <alignment vertical="center"/>
    </xf>
    <xf numFmtId="0" fontId="19" fillId="2" borderId="29" xfId="0" applyFont="1" applyFill="1" applyBorder="1" applyAlignment="1" applyProtection="1">
      <alignment vertical="center"/>
    </xf>
    <xf numFmtId="0" fontId="19" fillId="2" borderId="30" xfId="0" applyFont="1" applyFill="1" applyBorder="1" applyAlignment="1" applyProtection="1">
      <alignment vertical="center"/>
    </xf>
    <xf numFmtId="0" fontId="19" fillId="0" borderId="3" xfId="0" applyFont="1" applyBorder="1" applyAlignment="1" applyProtection="1">
      <alignment horizontal="center" vertical="center"/>
    </xf>
    <xf numFmtId="0" fontId="0" fillId="0" borderId="19" xfId="0" applyBorder="1" applyAlignment="1" applyProtection="1">
      <alignment horizontal="center" vertical="center"/>
    </xf>
    <xf numFmtId="0" fontId="19" fillId="0" borderId="16" xfId="0" applyFont="1" applyBorder="1" applyAlignment="1" applyProtection="1">
      <alignment vertical="center"/>
    </xf>
    <xf numFmtId="0" fontId="0" fillId="0" borderId="16" xfId="0" applyBorder="1" applyAlignment="1" applyProtection="1">
      <alignment vertical="center"/>
    </xf>
    <xf numFmtId="0" fontId="19" fillId="0" borderId="5" xfId="0" applyFont="1" applyBorder="1" applyAlignment="1" applyProtection="1">
      <alignment horizontal="center" vertical="center" wrapText="1"/>
    </xf>
    <xf numFmtId="0" fontId="0" fillId="0" borderId="5" xfId="0" applyBorder="1" applyAlignment="1" applyProtection="1">
      <alignment vertical="center"/>
    </xf>
    <xf numFmtId="0" fontId="19" fillId="0" borderId="4" xfId="0" applyFont="1" applyBorder="1" applyAlignment="1" applyProtection="1">
      <alignment horizontal="center" vertical="center" wrapText="1"/>
    </xf>
    <xf numFmtId="0" fontId="0" fillId="0" borderId="4" xfId="0" applyBorder="1" applyAlignment="1" applyProtection="1">
      <alignment vertical="center"/>
    </xf>
  </cellXfs>
  <cellStyles count="6">
    <cellStyle name="Currency" xfId="1" builtinId="4"/>
    <cellStyle name="Hyperlink" xfId="5" builtinId="8"/>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vis, Brian W" id="{770DF9B5-20DA-44A4-A669-47F43D037D84}" userId="S::bdavis@ios.doi.gov::c25c303d-b3c2-4ce0-b055-43108f31b959" providerId="AD"/>
  <person displayName="Arato, Christine A" id="{DA3A5A40-C884-445C-82AF-82F8AD15BFA7}" userId="S::carato@ios.doi.gov::78075e85-e103-43cb-a5da-a63bc1cecd73" providerId="AD"/>
  <person displayName="Sarris, Eleni V" id="{3AB43243-6F81-4AB8-A70E-6DF50EA12414}" userId="S::esarris@ibc.doi.gov::1c1cda6d-c32f-4426-8501-9a27a81b3df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4" dT="2024-02-21T13:50:15.15" personId="{770DF9B5-20DA-44A4-A669-47F43D037D84}" id="{651ED354-903A-4D9A-9A55-BAD2F38E93DD}">
    <text xml:space="preserve">The table list   FB of 20% but the explanation contradicts that.  I think it would be clearer to have maybe a listing, i.e. Full Time employee FB rate = 20%
Part Time employee FB rate = 12%
Student Employee FB rate = 7%.  The justification example is consfusing. 
</text>
  </threadedComment>
</ThreadedComments>
</file>

<file path=xl/threadedComments/threadedComment2.xml><?xml version="1.0" encoding="utf-8"?>
<ThreadedComments xmlns="http://schemas.microsoft.com/office/spreadsheetml/2018/threadedcomments" xmlns:x="http://schemas.openxmlformats.org/spreadsheetml/2006/main">
  <threadedComment ref="N25" dT="2024-02-21T13:50:15.15" personId="{770DF9B5-20DA-44A4-A669-47F43D037D84}" id="{51095B41-3184-4787-8448-064154A6E555}">
    <text xml:space="preserve">The table list   FB of 20% but the explanation contradicts that.  I think it would be clearer to have maybe a listing, i.e. Full Time employee FB rate = 20%
Part Time employee FB rate = 12%
Student Employee FB rate = 7%.  The justification example is consfusing. 
</text>
  </threadedComment>
</ThreadedComments>
</file>

<file path=xl/threadedComments/threadedComment3.xml><?xml version="1.0" encoding="utf-8"?>
<ThreadedComments xmlns="http://schemas.microsoft.com/office/spreadsheetml/2018/threadedcomments" xmlns:x="http://schemas.openxmlformats.org/spreadsheetml/2006/main">
  <threadedComment ref="A5" dT="2024-02-20T23:38:49.43" personId="{DA3A5A40-C884-445C-82AF-82F8AD15BFA7}" id="{DBC235F3-1DD6-4FB5-B6DA-D39F06A182FC}">
    <text>See recommendations in previous tabs re: inline justifications. Justifying each trip in a separate list is burdensome to the use in requiring a separate list. (Inline list would be consistent with other tabs, such as Equipment).</text>
  </threadedComment>
  <threadedComment ref="A5" dT="2024-02-26T04:25:26.95" personId="{3AB43243-6F81-4AB8-A70E-6DF50EA12414}" id="{6A048086-C717-4939-A38C-1B3A23D24895}" parentId="{DBC235F3-1DD6-4FB5-B6DA-D39F06A182FC}">
    <text>It is how it is done per 2 CFR. This is the best way to ensure compliance.  If too burdensome, recommend tribe do not use it then. We can request the information during the negotiation phase.</text>
  </threadedComment>
</ThreadedComments>
</file>

<file path=xl/threadedComments/threadedComment4.xml><?xml version="1.0" encoding="utf-8"?>
<ThreadedComments xmlns="http://schemas.microsoft.com/office/spreadsheetml/2018/threadedcomments" xmlns:x="http://schemas.openxmlformats.org/spreadsheetml/2006/main">
  <threadedComment ref="I3" dT="2024-02-21T12:47:36.78" personId="{770DF9B5-20DA-44A4-A669-47F43D037D84}" id="{149D5D2C-6906-4F56-A0E0-BCCE992099E9}">
    <text xml:space="preserve">I would put the mileage, per diem, and hotel rates in the column title.  I per diem reduce for 1st and last day?  that is not clear. </text>
  </threadedComment>
</ThreadedComments>
</file>

<file path=xl/threadedComments/threadedComment5.xml><?xml version="1.0" encoding="utf-8"?>
<ThreadedComments xmlns="http://schemas.microsoft.com/office/spreadsheetml/2018/threadedcomments" xmlns:x="http://schemas.openxmlformats.org/spreadsheetml/2006/main">
  <threadedComment ref="I5" dT="2024-02-21T12:47:36.78" personId="{770DF9B5-20DA-44A4-A669-47F43D037D84}" id="{5F1BF245-E49A-435D-8179-50F56DA0F943}">
    <text xml:space="preserve">I would put the mileage, per diem, and hotel rates in the column title.  I per diem reduce for 1st and last day?  that is not clear. </text>
  </threadedComment>
  <threadedComment ref="A39" dT="2024-02-20T23:38:49.43" personId="{DA3A5A40-C884-445C-82AF-82F8AD15BFA7}" id="{EECF7439-F1E0-4D5F-80AE-7A987445A9E6}">
    <text>See recommendations in previous tabs re: inline justifications. Justifying each trip in a separate list is burdensome to the use in requiring a separate list. (Inline list would be consistent with other tabs, such as Equipment).</text>
  </threadedComment>
  <threadedComment ref="A39" dT="2024-02-26T04:25:26.95" personId="{3AB43243-6F81-4AB8-A70E-6DF50EA12414}" id="{905E3A1B-1268-4AB6-8BD8-39205856E2B0}" parentId="{EECF7439-F1E0-4D5F-80AE-7A987445A9E6}">
    <text>It is how it is done per 2 CFR. This is the best way to ensure compliance.  If too burdensome, recommend tribe do not use it then. We can request the information during the negotiation phase.</text>
  </threadedComment>
</ThreadedComments>
</file>

<file path=xl/threadedComments/threadedComment6.xml><?xml version="1.0" encoding="utf-8"?>
<ThreadedComments xmlns="http://schemas.microsoft.com/office/spreadsheetml/2018/threadedcomments" xmlns:x="http://schemas.openxmlformats.org/spreadsheetml/2006/main">
  <threadedComment ref="A5" dT="2024-02-20T23:46:17.08" personId="{DA3A5A40-C884-445C-82AF-82F8AD15BFA7}" id="{7EEBB83B-D733-4C27-AAD5-0A603CC6CBF5}">
    <text>For which scenarios would we foresee the need for this additional text, given the inline justifications that the user provides?</text>
  </threadedComment>
</ThreadedComments>
</file>

<file path=xl/threadedComments/threadedComment7.xml><?xml version="1.0" encoding="utf-8"?>
<ThreadedComments xmlns="http://schemas.microsoft.com/office/spreadsheetml/2018/threadedcomments" xmlns:x="http://schemas.openxmlformats.org/spreadsheetml/2006/main">
  <threadedComment ref="A58" dT="2024-02-20T23:46:17.08" personId="{DA3A5A40-C884-445C-82AF-82F8AD15BFA7}" id="{C6DF0463-2324-4A52-B02A-BE5364B9153C}">
    <text>For which scenarios would we foresee the need for this additional text, given the inline justifications that the user provides?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8.bin"/><Relationship Id="rId1" Type="http://schemas.openxmlformats.org/officeDocument/2006/relationships/hyperlink" Target="https://www.gsa.gov/travel/plan-book/per-diem-rates?gclid=CjwKCAjwzo2mBhAUEiwAf7wjknwOI425nCGcXzAcSi65LOKzq8zxH-aaviQy2HCPmO7_bjPxImGopUBoCepwQAvD_BwE"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9.bin"/><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2.bin"/><Relationship Id="rId7" Type="http://schemas.openxmlformats.org/officeDocument/2006/relationships/hyperlink" Target="https://www.gsa.gov/travel/plan-book/per-diem-rates?gclid=CjwKCAjwzo2mBhAUEiwAf7wjknwOI425nCGcXzAcSi65LOKzq8zxH-aaviQy2HCPmO7_bjPxImGopUBoCepwQAvD_BwE" TargetMode="Externa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microsoft.com/office/2017/10/relationships/threadedComment" Target="../threadedComments/threadedComment5.xml"/><Relationship Id="rId5" Type="http://schemas.openxmlformats.org/officeDocument/2006/relationships/printerSettings" Target="../printerSettings/printerSettings34.bin"/><Relationship Id="rId10" Type="http://schemas.openxmlformats.org/officeDocument/2006/relationships/comments" Target="../comments5.xml"/><Relationship Id="rId4" Type="http://schemas.openxmlformats.org/officeDocument/2006/relationships/printerSettings" Target="../printerSettings/printerSettings33.bin"/><Relationship Id="rId9"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6.bin"/><Relationship Id="rId4" Type="http://schemas.microsoft.com/office/2017/10/relationships/threadedComment" Target="../threadedComments/threadedComment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10" Type="http://schemas.microsoft.com/office/2017/10/relationships/threadedComment" Target="../threadedComments/threadedComment7.xml"/><Relationship Id="rId4" Type="http://schemas.openxmlformats.org/officeDocument/2006/relationships/printerSettings" Target="../printerSettings/printerSettings51.bin"/><Relationship Id="rId9"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3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microsoft.com/office/2017/10/relationships/threadedComment" Target="../threadedComments/threadedComment2.xml"/><Relationship Id="rId4" Type="http://schemas.openxmlformats.org/officeDocument/2006/relationships/printerSettings" Target="../printerSettings/printerSettings24.bin"/><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846D-F25A-490B-AEA9-CD47FE701538}">
  <sheetPr>
    <tabColor theme="0"/>
    <pageSetUpPr fitToPage="1"/>
  </sheetPr>
  <dimension ref="A1:H61"/>
  <sheetViews>
    <sheetView showGridLines="0" tabSelected="1" zoomScaleNormal="100" workbookViewId="0"/>
  </sheetViews>
  <sheetFormatPr defaultColWidth="9.140625" defaultRowHeight="12.75" x14ac:dyDescent="0.2"/>
  <cols>
    <col min="1" max="1" width="188.5703125" style="130" customWidth="1"/>
    <col min="2" max="14" width="9.28515625" style="131" customWidth="1"/>
    <col min="15" max="16384" width="9.140625" style="131"/>
  </cols>
  <sheetData>
    <row r="1" spans="1:8" s="107" customFormat="1" ht="19.5" customHeight="1" thickBot="1" x14ac:dyDescent="0.25">
      <c r="A1" s="582" t="s">
        <v>269</v>
      </c>
      <c r="B1" s="164"/>
      <c r="C1" s="164"/>
      <c r="D1" s="164"/>
      <c r="E1" s="164"/>
      <c r="F1" s="164"/>
      <c r="G1" s="164"/>
      <c r="H1" s="164"/>
    </row>
    <row r="2" spans="1:8" s="106" customFormat="1" ht="27.75" customHeight="1" thickBot="1" x14ac:dyDescent="0.25">
      <c r="A2" s="687" t="s">
        <v>6</v>
      </c>
    </row>
    <row r="3" spans="1:8" s="106" customFormat="1" ht="222" customHeight="1" thickBot="1" x14ac:dyDescent="0.25">
      <c r="A3" s="686" t="s">
        <v>286</v>
      </c>
      <c r="C3" s="125"/>
      <c r="D3" s="125"/>
      <c r="E3" s="125"/>
      <c r="F3" s="125"/>
      <c r="G3" s="125"/>
      <c r="H3" s="125"/>
    </row>
    <row r="4" spans="1:8" s="106" customFormat="1" ht="10.5" customHeight="1" thickBot="1" x14ac:dyDescent="0.25">
      <c r="A4" s="534"/>
      <c r="C4" s="125"/>
      <c r="D4" s="125"/>
      <c r="E4" s="125"/>
      <c r="F4" s="125"/>
      <c r="G4" s="125"/>
      <c r="H4" s="125"/>
    </row>
    <row r="5" spans="1:8" s="106" customFormat="1" ht="12.75" customHeight="1" x14ac:dyDescent="0.2">
      <c r="A5" s="685" t="s">
        <v>39</v>
      </c>
    </row>
    <row r="6" spans="1:8" s="106" customFormat="1" ht="48.75" customHeight="1" thickBot="1" x14ac:dyDescent="0.25">
      <c r="A6" s="599"/>
    </row>
    <row r="7" spans="1:8" s="106" customFormat="1" x14ac:dyDescent="0.2">
      <c r="A7" s="126"/>
    </row>
    <row r="8" spans="1:8" s="106" customFormat="1" x14ac:dyDescent="0.2">
      <c r="A8" s="126"/>
    </row>
    <row r="9" spans="1:8" s="106" customFormat="1" x14ac:dyDescent="0.2">
      <c r="A9" s="129"/>
    </row>
    <row r="10" spans="1:8" s="106" customFormat="1" x14ac:dyDescent="0.2">
      <c r="A10" s="126"/>
    </row>
    <row r="11" spans="1:8" s="106" customFormat="1" x14ac:dyDescent="0.2">
      <c r="A11" s="126"/>
    </row>
    <row r="12" spans="1:8" s="106" customFormat="1" x14ac:dyDescent="0.2">
      <c r="A12" s="126"/>
    </row>
    <row r="13" spans="1:8" s="106" customFormat="1" x14ac:dyDescent="0.2">
      <c r="A13" s="126"/>
    </row>
    <row r="14" spans="1:8" s="106" customFormat="1" x14ac:dyDescent="0.2">
      <c r="A14" s="126"/>
    </row>
    <row r="15" spans="1:8" s="106" customFormat="1" x14ac:dyDescent="0.2">
      <c r="A15" s="126"/>
    </row>
    <row r="16" spans="1:8" s="106" customFormat="1" x14ac:dyDescent="0.2">
      <c r="A16" s="126"/>
    </row>
    <row r="17" spans="1:1" s="106" customFormat="1" x14ac:dyDescent="0.2">
      <c r="A17" s="126"/>
    </row>
    <row r="18" spans="1:1" s="106" customFormat="1" x14ac:dyDescent="0.2">
      <c r="A18" s="126"/>
    </row>
    <row r="19" spans="1:1" s="106" customFormat="1" x14ac:dyDescent="0.2">
      <c r="A19" s="126"/>
    </row>
    <row r="20" spans="1:1" s="106" customFormat="1" x14ac:dyDescent="0.2">
      <c r="A20" s="126"/>
    </row>
    <row r="21" spans="1:1" s="106" customFormat="1" x14ac:dyDescent="0.2">
      <c r="A21" s="126"/>
    </row>
    <row r="22" spans="1:1" s="106" customFormat="1" x14ac:dyDescent="0.2">
      <c r="A22" s="126"/>
    </row>
    <row r="23" spans="1:1" s="106" customFormat="1" x14ac:dyDescent="0.2">
      <c r="A23" s="126"/>
    </row>
    <row r="24" spans="1:1" s="106" customFormat="1" x14ac:dyDescent="0.2">
      <c r="A24" s="126"/>
    </row>
    <row r="25" spans="1:1" s="106" customFormat="1" x14ac:dyDescent="0.2">
      <c r="A25" s="126"/>
    </row>
    <row r="26" spans="1:1" s="106" customFormat="1" x14ac:dyDescent="0.2">
      <c r="A26" s="126"/>
    </row>
    <row r="27" spans="1:1" s="106" customFormat="1" x14ac:dyDescent="0.2">
      <c r="A27" s="126"/>
    </row>
    <row r="28" spans="1:1" s="106" customFormat="1" x14ac:dyDescent="0.2">
      <c r="A28" s="126"/>
    </row>
    <row r="29" spans="1:1" s="106" customFormat="1" x14ac:dyDescent="0.2">
      <c r="A29" s="126"/>
    </row>
    <row r="30" spans="1:1" s="106" customFormat="1" x14ac:dyDescent="0.2">
      <c r="A30" s="126"/>
    </row>
    <row r="31" spans="1:1" s="106" customFormat="1" x14ac:dyDescent="0.2">
      <c r="A31" s="126"/>
    </row>
    <row r="32" spans="1:1" s="106" customFormat="1" x14ac:dyDescent="0.2">
      <c r="A32" s="126"/>
    </row>
    <row r="33" spans="1:1" s="106" customFormat="1" x14ac:dyDescent="0.2">
      <c r="A33" s="126"/>
    </row>
    <row r="34" spans="1:1" s="106" customFormat="1" x14ac:dyDescent="0.2">
      <c r="A34" s="126"/>
    </row>
    <row r="35" spans="1:1" s="106" customFormat="1" x14ac:dyDescent="0.2">
      <c r="A35" s="126"/>
    </row>
    <row r="36" spans="1:1" s="106" customFormat="1" x14ac:dyDescent="0.2">
      <c r="A36" s="126"/>
    </row>
    <row r="37" spans="1:1" s="106" customFormat="1" x14ac:dyDescent="0.2">
      <c r="A37" s="126"/>
    </row>
    <row r="38" spans="1:1" s="106" customFormat="1" x14ac:dyDescent="0.2">
      <c r="A38" s="126"/>
    </row>
    <row r="39" spans="1:1" s="106" customFormat="1" x14ac:dyDescent="0.2">
      <c r="A39" s="126"/>
    </row>
    <row r="40" spans="1:1" s="106" customFormat="1" x14ac:dyDescent="0.2">
      <c r="A40" s="126"/>
    </row>
    <row r="41" spans="1:1" s="106" customFormat="1" x14ac:dyDescent="0.2">
      <c r="A41" s="126"/>
    </row>
    <row r="42" spans="1:1" s="106" customFormat="1" x14ac:dyDescent="0.2">
      <c r="A42" s="126"/>
    </row>
    <row r="43" spans="1:1" s="106" customFormat="1" x14ac:dyDescent="0.2">
      <c r="A43" s="126"/>
    </row>
    <row r="44" spans="1:1" s="106" customFormat="1" x14ac:dyDescent="0.2">
      <c r="A44" s="126"/>
    </row>
    <row r="45" spans="1:1" s="106" customFormat="1" x14ac:dyDescent="0.2">
      <c r="A45" s="126"/>
    </row>
    <row r="46" spans="1:1" s="106" customFormat="1" x14ac:dyDescent="0.2">
      <c r="A46" s="126"/>
    </row>
    <row r="47" spans="1:1" s="106" customFormat="1" x14ac:dyDescent="0.2">
      <c r="A47" s="126"/>
    </row>
    <row r="48" spans="1:1" s="106" customFormat="1" x14ac:dyDescent="0.2">
      <c r="A48" s="126"/>
    </row>
    <row r="49" spans="1:1" s="106" customFormat="1" x14ac:dyDescent="0.2">
      <c r="A49" s="126"/>
    </row>
    <row r="50" spans="1:1" s="106" customFormat="1" x14ac:dyDescent="0.2">
      <c r="A50" s="126"/>
    </row>
    <row r="51" spans="1:1" s="106" customFormat="1" x14ac:dyDescent="0.2">
      <c r="A51" s="126"/>
    </row>
    <row r="52" spans="1:1" s="106" customFormat="1" x14ac:dyDescent="0.2">
      <c r="A52" s="126"/>
    </row>
    <row r="53" spans="1:1" s="106" customFormat="1" x14ac:dyDescent="0.2">
      <c r="A53" s="126"/>
    </row>
    <row r="54" spans="1:1" s="106" customFormat="1" x14ac:dyDescent="0.2">
      <c r="A54" s="126"/>
    </row>
    <row r="55" spans="1:1" s="106" customFormat="1" x14ac:dyDescent="0.2">
      <c r="A55" s="126"/>
    </row>
    <row r="56" spans="1:1" s="106" customFormat="1" x14ac:dyDescent="0.2">
      <c r="A56" s="126"/>
    </row>
    <row r="57" spans="1:1" s="106" customFormat="1" x14ac:dyDescent="0.2">
      <c r="A57" s="126"/>
    </row>
    <row r="58" spans="1:1" s="106" customFormat="1" x14ac:dyDescent="0.2">
      <c r="A58" s="126"/>
    </row>
    <row r="59" spans="1:1" s="106" customFormat="1" x14ac:dyDescent="0.2">
      <c r="A59" s="126"/>
    </row>
    <row r="60" spans="1:1" s="106" customFormat="1" x14ac:dyDescent="0.2">
      <c r="A60" s="126"/>
    </row>
    <row r="61" spans="1:1" s="106" customFormat="1" x14ac:dyDescent="0.2">
      <c r="A61" s="126"/>
    </row>
  </sheetData>
  <sheetProtection formatCells="0" formatColumns="0" formatRows="0" selectLockedCells="1"/>
  <printOptions horizontalCentered="1"/>
  <pageMargins left="0.5" right="0.5" top="0.25" bottom="0.25" header="0.5" footer="0.25"/>
  <pageSetup scale="71" orientation="landscape" horizontalDpi="300" verticalDpi="300" r:id="rId1"/>
  <headerFooter alignWithMargins="0">
    <oddFooter>&amp;LIBC Version 3.0 Tribal 3.2024&amp;R&amp;8&amp;N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F483-04A3-40B9-9203-A6F3D0456855}">
  <sheetPr>
    <tabColor theme="0"/>
    <pageSetUpPr fitToPage="1"/>
  </sheetPr>
  <dimension ref="A1:R122"/>
  <sheetViews>
    <sheetView zoomScale="90" zoomScaleNormal="90" workbookViewId="0"/>
  </sheetViews>
  <sheetFormatPr defaultColWidth="9.140625" defaultRowHeight="12.75" x14ac:dyDescent="0.2"/>
  <cols>
    <col min="1" max="1" width="212.140625" style="6" customWidth="1"/>
    <col min="2" max="2" width="16.28515625" style="6" customWidth="1"/>
    <col min="3" max="4" width="14.140625" style="1" customWidth="1"/>
    <col min="5" max="5" width="10.7109375" style="1" customWidth="1"/>
    <col min="6" max="6" width="8.5703125" style="2" customWidth="1"/>
    <col min="7" max="7" width="9.140625" style="2" customWidth="1"/>
    <col min="8" max="8" width="12" style="2" customWidth="1"/>
    <col min="9" max="11" width="8.7109375" style="147" customWidth="1"/>
    <col min="12" max="12" width="9.85546875" style="147" customWidth="1"/>
    <col min="13" max="13" width="9.85546875" style="73" bestFit="1" customWidth="1"/>
    <col min="14" max="14" width="28" style="17" customWidth="1"/>
    <col min="15" max="16384" width="9.140625" style="6"/>
  </cols>
  <sheetData>
    <row r="1" spans="1:18" s="9" customFormat="1" ht="12.75" customHeight="1" x14ac:dyDescent="0.2">
      <c r="A1" s="555" t="s">
        <v>61</v>
      </c>
      <c r="B1" s="555"/>
      <c r="C1" s="144"/>
      <c r="D1" s="18"/>
      <c r="E1" s="18"/>
      <c r="F1" s="18"/>
      <c r="G1" s="18"/>
      <c r="H1" s="18"/>
      <c r="I1" s="146"/>
      <c r="J1" s="146"/>
      <c r="K1" s="146"/>
      <c r="L1" s="146"/>
      <c r="M1" s="65"/>
      <c r="N1" s="567"/>
      <c r="O1" s="70"/>
    </row>
    <row r="2" spans="1:18" s="11" customFormat="1" ht="20.25" customHeight="1" thickBot="1" x14ac:dyDescent="0.25">
      <c r="A2" s="554" t="s">
        <v>28</v>
      </c>
      <c r="B2" s="554"/>
      <c r="C2" s="554"/>
      <c r="D2" s="554"/>
      <c r="E2" s="554"/>
      <c r="F2" s="554"/>
      <c r="G2" s="554"/>
      <c r="H2" s="554"/>
      <c r="I2" s="554"/>
      <c r="J2" s="554"/>
      <c r="K2" s="554"/>
      <c r="L2" s="554"/>
      <c r="M2" s="554"/>
      <c r="N2" s="554"/>
      <c r="O2" s="10"/>
      <c r="P2" s="10"/>
      <c r="Q2" s="10"/>
      <c r="R2" s="10"/>
    </row>
    <row r="3" spans="1:18" s="12" customFormat="1" ht="148.5" customHeight="1" thickBot="1" x14ac:dyDescent="0.25">
      <c r="A3" s="621" t="s">
        <v>72</v>
      </c>
      <c r="B3" s="613"/>
      <c r="C3" s="613"/>
      <c r="D3" s="613"/>
      <c r="E3" s="613"/>
      <c r="F3" s="613"/>
      <c r="G3" s="613"/>
      <c r="H3" s="613"/>
      <c r="I3" s="613"/>
      <c r="J3" s="613"/>
      <c r="K3" s="613"/>
      <c r="L3" s="613"/>
      <c r="M3" s="613"/>
      <c r="N3" s="613"/>
      <c r="O3" s="193"/>
      <c r="P3" s="193"/>
      <c r="Q3" s="193"/>
      <c r="R3" s="193"/>
    </row>
    <row r="4" spans="1:18" s="12" customFormat="1" ht="26.25" customHeight="1" thickBot="1" x14ac:dyDescent="0.25">
      <c r="A4" s="611" t="s">
        <v>73</v>
      </c>
      <c r="B4" s="614"/>
      <c r="C4" s="267"/>
      <c r="D4" s="267"/>
      <c r="E4" s="267"/>
      <c r="F4" s="615"/>
      <c r="G4" s="615"/>
      <c r="H4" s="615"/>
      <c r="I4" s="616"/>
      <c r="J4" s="616"/>
      <c r="K4" s="616"/>
      <c r="L4" s="616"/>
      <c r="M4" s="617"/>
      <c r="N4" s="618"/>
      <c r="O4" s="193"/>
      <c r="P4" s="193"/>
      <c r="Q4" s="193"/>
      <c r="R4" s="193"/>
    </row>
    <row r="5" spans="1:18" s="12" customFormat="1" ht="13.5" customHeight="1" thickBot="1" x14ac:dyDescent="0.25">
      <c r="A5" s="625" t="s">
        <v>104</v>
      </c>
      <c r="B5" s="620"/>
      <c r="C5" s="620"/>
      <c r="D5" s="620"/>
      <c r="E5" s="620"/>
      <c r="F5" s="620"/>
      <c r="G5" s="620"/>
      <c r="H5" s="620"/>
      <c r="I5" s="620"/>
      <c r="J5" s="620"/>
      <c r="K5" s="620"/>
      <c r="L5" s="620"/>
      <c r="M5" s="620"/>
      <c r="N5" s="620"/>
    </row>
    <row r="6" spans="1:18" s="12" customFormat="1" ht="67.5" customHeight="1" thickBot="1" x14ac:dyDescent="0.25">
      <c r="A6" s="623"/>
      <c r="B6" s="620"/>
      <c r="C6" s="620"/>
      <c r="D6" s="620"/>
      <c r="E6" s="620"/>
      <c r="F6" s="620"/>
      <c r="G6" s="620"/>
      <c r="H6" s="620"/>
      <c r="I6" s="620"/>
      <c r="J6" s="620"/>
      <c r="K6" s="620"/>
      <c r="L6" s="620"/>
      <c r="M6" s="620"/>
      <c r="N6" s="620"/>
    </row>
    <row r="7" spans="1:18" s="12" customFormat="1" x14ac:dyDescent="0.2">
      <c r="A7" s="193"/>
      <c r="B7" s="193"/>
      <c r="C7" s="195"/>
      <c r="D7" s="195"/>
      <c r="E7" s="195"/>
      <c r="F7" s="196"/>
      <c r="G7" s="196"/>
      <c r="H7" s="196"/>
      <c r="I7" s="197"/>
      <c r="J7" s="197"/>
      <c r="K7" s="197"/>
      <c r="L7" s="197"/>
      <c r="M7" s="198"/>
      <c r="N7" s="199"/>
    </row>
    <row r="8" spans="1:18" s="12" customFormat="1" x14ac:dyDescent="0.2">
      <c r="A8" s="193"/>
      <c r="B8" s="193"/>
      <c r="C8" s="195"/>
      <c r="D8" s="195"/>
      <c r="E8" s="195"/>
      <c r="F8" s="196"/>
      <c r="G8" s="196"/>
      <c r="H8" s="196"/>
      <c r="I8" s="197"/>
      <c r="J8" s="197"/>
      <c r="K8" s="197"/>
      <c r="L8" s="197"/>
      <c r="M8" s="198"/>
      <c r="N8" s="199"/>
    </row>
    <row r="9" spans="1:18" s="12" customFormat="1" x14ac:dyDescent="0.2">
      <c r="A9" s="193"/>
      <c r="B9" s="193"/>
      <c r="C9" s="195"/>
      <c r="D9" s="195"/>
      <c r="E9" s="195"/>
      <c r="F9" s="196"/>
      <c r="G9" s="196"/>
      <c r="H9" s="196"/>
      <c r="I9" s="197"/>
      <c r="J9" s="197"/>
      <c r="K9" s="197"/>
      <c r="L9" s="197"/>
      <c r="M9" s="198"/>
      <c r="N9" s="199"/>
    </row>
    <row r="10" spans="1:18" s="12" customFormat="1" x14ac:dyDescent="0.2">
      <c r="A10" s="193"/>
      <c r="B10" s="193"/>
      <c r="C10" s="195"/>
      <c r="D10" s="195"/>
      <c r="E10" s="195"/>
      <c r="F10" s="196"/>
      <c r="G10" s="196"/>
      <c r="H10" s="196"/>
      <c r="I10" s="197"/>
      <c r="J10" s="197"/>
      <c r="K10" s="197"/>
      <c r="L10" s="197"/>
      <c r="M10" s="198"/>
      <c r="N10" s="199"/>
    </row>
    <row r="11" spans="1:18" s="12" customFormat="1" x14ac:dyDescent="0.2">
      <c r="A11" s="193"/>
      <c r="B11" s="193"/>
      <c r="C11" s="195"/>
      <c r="D11" s="195"/>
      <c r="E11" s="195"/>
      <c r="F11" s="196"/>
      <c r="G11" s="196"/>
      <c r="H11" s="196"/>
      <c r="I11" s="197"/>
      <c r="J11" s="197"/>
      <c r="K11" s="197"/>
      <c r="L11" s="197"/>
      <c r="M11" s="198"/>
      <c r="N11" s="199"/>
    </row>
    <row r="12" spans="1:18" s="12" customFormat="1" x14ac:dyDescent="0.2">
      <c r="A12" s="193"/>
      <c r="B12" s="193"/>
      <c r="C12" s="195"/>
      <c r="D12" s="195"/>
      <c r="E12" s="195"/>
      <c r="F12" s="196"/>
      <c r="G12" s="196"/>
      <c r="H12" s="196"/>
      <c r="I12" s="197"/>
      <c r="J12" s="197"/>
      <c r="K12" s="197"/>
      <c r="L12" s="197"/>
      <c r="M12" s="198"/>
      <c r="N12" s="199"/>
    </row>
    <row r="13" spans="1:18" s="12" customFormat="1" x14ac:dyDescent="0.2">
      <c r="A13" s="193"/>
      <c r="B13" s="193"/>
      <c r="C13" s="195"/>
      <c r="D13" s="195"/>
      <c r="E13" s="195"/>
      <c r="F13" s="196"/>
      <c r="G13" s="196"/>
      <c r="H13" s="196"/>
      <c r="I13" s="197"/>
      <c r="J13" s="197"/>
      <c r="K13" s="197"/>
      <c r="L13" s="197"/>
      <c r="M13" s="198"/>
      <c r="N13" s="199"/>
    </row>
    <row r="14" spans="1:18" s="12" customFormat="1" x14ac:dyDescent="0.2">
      <c r="A14" s="193"/>
      <c r="B14" s="193"/>
      <c r="C14" s="195"/>
      <c r="D14" s="195"/>
      <c r="E14" s="195"/>
      <c r="F14" s="196"/>
      <c r="G14" s="196"/>
      <c r="H14" s="196"/>
      <c r="I14" s="197"/>
      <c r="J14" s="197"/>
      <c r="K14" s="197"/>
      <c r="L14" s="197"/>
      <c r="M14" s="198"/>
      <c r="N14" s="199"/>
    </row>
    <row r="15" spans="1:18" s="12" customFormat="1" x14ac:dyDescent="0.2">
      <c r="C15" s="195"/>
      <c r="D15" s="195"/>
      <c r="E15" s="195"/>
      <c r="F15" s="196"/>
      <c r="G15" s="196"/>
      <c r="H15" s="196"/>
      <c r="I15" s="197"/>
      <c r="J15" s="197"/>
      <c r="K15" s="197"/>
      <c r="L15" s="197"/>
      <c r="M15" s="198"/>
      <c r="N15" s="199"/>
    </row>
    <row r="16" spans="1:18" s="12" customFormat="1" x14ac:dyDescent="0.2">
      <c r="C16" s="195"/>
      <c r="D16" s="195"/>
      <c r="E16" s="195"/>
      <c r="F16" s="196"/>
      <c r="G16" s="196"/>
      <c r="H16" s="196"/>
      <c r="I16" s="197"/>
      <c r="J16" s="197"/>
      <c r="K16" s="197"/>
      <c r="L16" s="197"/>
      <c r="M16" s="198"/>
      <c r="N16" s="199"/>
    </row>
    <row r="17" spans="3:14" s="12" customFormat="1" x14ac:dyDescent="0.2">
      <c r="C17" s="195"/>
      <c r="D17" s="195"/>
      <c r="E17" s="195"/>
      <c r="F17" s="196"/>
      <c r="G17" s="196"/>
      <c r="H17" s="196"/>
      <c r="I17" s="197"/>
      <c r="J17" s="197"/>
      <c r="K17" s="197"/>
      <c r="L17" s="197"/>
      <c r="M17" s="198"/>
      <c r="N17" s="199"/>
    </row>
    <row r="18" spans="3:14" s="12" customFormat="1" x14ac:dyDescent="0.2">
      <c r="C18" s="195"/>
      <c r="D18" s="195"/>
      <c r="E18" s="195"/>
      <c r="F18" s="196"/>
      <c r="G18" s="196"/>
      <c r="H18" s="196"/>
      <c r="I18" s="197"/>
      <c r="J18" s="197"/>
      <c r="K18" s="197"/>
      <c r="L18" s="197"/>
      <c r="M18" s="198"/>
      <c r="N18" s="199"/>
    </row>
    <row r="19" spans="3:14" s="12" customFormat="1" x14ac:dyDescent="0.2">
      <c r="C19" s="195"/>
      <c r="D19" s="195"/>
      <c r="E19" s="195"/>
      <c r="F19" s="196"/>
      <c r="G19" s="196"/>
      <c r="H19" s="196"/>
      <c r="I19" s="197"/>
      <c r="J19" s="197"/>
      <c r="K19" s="197"/>
      <c r="L19" s="197"/>
      <c r="M19" s="198"/>
      <c r="N19" s="199"/>
    </row>
    <row r="20" spans="3:14" s="12" customFormat="1" x14ac:dyDescent="0.2">
      <c r="C20" s="195"/>
      <c r="D20" s="195"/>
      <c r="E20" s="195"/>
      <c r="F20" s="196"/>
      <c r="G20" s="196"/>
      <c r="H20" s="196"/>
      <c r="I20" s="197"/>
      <c r="J20" s="197"/>
      <c r="K20" s="197"/>
      <c r="L20" s="197"/>
      <c r="M20" s="198"/>
      <c r="N20" s="199"/>
    </row>
    <row r="21" spans="3:14" s="12" customFormat="1" x14ac:dyDescent="0.2">
      <c r="C21" s="195"/>
      <c r="D21" s="195"/>
      <c r="E21" s="195"/>
      <c r="F21" s="196"/>
      <c r="G21" s="196"/>
      <c r="H21" s="196"/>
      <c r="I21" s="197"/>
      <c r="J21" s="197"/>
      <c r="K21" s="197"/>
      <c r="L21" s="197"/>
      <c r="M21" s="198"/>
      <c r="N21" s="199"/>
    </row>
    <row r="22" spans="3:14" s="12" customFormat="1" x14ac:dyDescent="0.2">
      <c r="C22" s="195"/>
      <c r="D22" s="195"/>
      <c r="E22" s="195"/>
      <c r="F22" s="196"/>
      <c r="G22" s="196"/>
      <c r="H22" s="196"/>
      <c r="I22" s="197"/>
      <c r="J22" s="197"/>
      <c r="K22" s="197"/>
      <c r="L22" s="197"/>
      <c r="M22" s="198"/>
      <c r="N22" s="199"/>
    </row>
    <row r="23" spans="3:14" s="12" customFormat="1" x14ac:dyDescent="0.2">
      <c r="C23" s="195"/>
      <c r="D23" s="195"/>
      <c r="E23" s="195"/>
      <c r="F23" s="196"/>
      <c r="G23" s="196"/>
      <c r="H23" s="196"/>
      <c r="I23" s="197"/>
      <c r="J23" s="197"/>
      <c r="K23" s="197"/>
      <c r="L23" s="197"/>
      <c r="M23" s="198"/>
      <c r="N23" s="199"/>
    </row>
    <row r="24" spans="3:14" s="12" customFormat="1" x14ac:dyDescent="0.2">
      <c r="C24" s="195"/>
      <c r="D24" s="195"/>
      <c r="E24" s="195"/>
      <c r="F24" s="196"/>
      <c r="G24" s="196"/>
      <c r="H24" s="196"/>
      <c r="I24" s="197"/>
      <c r="J24" s="197"/>
      <c r="K24" s="197"/>
      <c r="L24" s="197"/>
      <c r="M24" s="198"/>
      <c r="N24" s="199"/>
    </row>
    <row r="25" spans="3:14" s="12" customFormat="1" x14ac:dyDescent="0.2">
      <c r="C25" s="195"/>
      <c r="D25" s="195"/>
      <c r="E25" s="195"/>
      <c r="F25" s="196"/>
      <c r="G25" s="196"/>
      <c r="H25" s="196"/>
      <c r="I25" s="197"/>
      <c r="J25" s="197"/>
      <c r="K25" s="197"/>
      <c r="L25" s="197"/>
      <c r="M25" s="198"/>
      <c r="N25" s="199"/>
    </row>
    <row r="26" spans="3:14" s="12" customFormat="1" x14ac:dyDescent="0.2">
      <c r="C26" s="195"/>
      <c r="D26" s="195"/>
      <c r="E26" s="195"/>
      <c r="F26" s="196"/>
      <c r="G26" s="196"/>
      <c r="H26" s="196"/>
      <c r="I26" s="197"/>
      <c r="J26" s="197"/>
      <c r="K26" s="197"/>
      <c r="L26" s="197"/>
      <c r="M26" s="198"/>
      <c r="N26" s="199"/>
    </row>
    <row r="27" spans="3:14" s="12" customFormat="1" x14ac:dyDescent="0.2">
      <c r="C27" s="195"/>
      <c r="D27" s="195"/>
      <c r="E27" s="195"/>
      <c r="F27" s="196"/>
      <c r="G27" s="196"/>
      <c r="H27" s="196"/>
      <c r="I27" s="197"/>
      <c r="J27" s="197"/>
      <c r="K27" s="197"/>
      <c r="L27" s="197"/>
      <c r="M27" s="198"/>
      <c r="N27" s="199"/>
    </row>
    <row r="28" spans="3:14" s="12" customFormat="1" x14ac:dyDescent="0.2">
      <c r="C28" s="195"/>
      <c r="D28" s="195"/>
      <c r="E28" s="195"/>
      <c r="F28" s="196"/>
      <c r="G28" s="196"/>
      <c r="H28" s="196"/>
      <c r="I28" s="197"/>
      <c r="J28" s="197"/>
      <c r="K28" s="197"/>
      <c r="L28" s="197"/>
      <c r="M28" s="198"/>
      <c r="N28" s="199"/>
    </row>
    <row r="29" spans="3:14" s="12" customFormat="1" x14ac:dyDescent="0.2">
      <c r="C29" s="195"/>
      <c r="D29" s="195"/>
      <c r="E29" s="195"/>
      <c r="F29" s="196"/>
      <c r="G29" s="196"/>
      <c r="H29" s="196"/>
      <c r="I29" s="197"/>
      <c r="J29" s="197"/>
      <c r="K29" s="197"/>
      <c r="L29" s="197"/>
      <c r="M29" s="198"/>
      <c r="N29" s="199"/>
    </row>
    <row r="30" spans="3:14" s="12" customFormat="1" x14ac:dyDescent="0.2">
      <c r="C30" s="195"/>
      <c r="D30" s="195"/>
      <c r="E30" s="195"/>
      <c r="F30" s="196"/>
      <c r="G30" s="196"/>
      <c r="H30" s="196"/>
      <c r="I30" s="197"/>
      <c r="J30" s="197"/>
      <c r="K30" s="197"/>
      <c r="L30" s="197"/>
      <c r="M30" s="198"/>
      <c r="N30" s="199"/>
    </row>
    <row r="31" spans="3:14" s="12" customFormat="1" x14ac:dyDescent="0.2">
      <c r="C31" s="195"/>
      <c r="D31" s="195"/>
      <c r="E31" s="195"/>
      <c r="F31" s="196"/>
      <c r="G31" s="196"/>
      <c r="H31" s="196"/>
      <c r="I31" s="197"/>
      <c r="J31" s="197"/>
      <c r="K31" s="197"/>
      <c r="L31" s="197"/>
      <c r="M31" s="198"/>
      <c r="N31" s="199"/>
    </row>
    <row r="32" spans="3:14" s="12" customFormat="1" x14ac:dyDescent="0.2">
      <c r="C32" s="195"/>
      <c r="D32" s="195"/>
      <c r="E32" s="195"/>
      <c r="F32" s="196"/>
      <c r="G32" s="196"/>
      <c r="H32" s="196"/>
      <c r="I32" s="197"/>
      <c r="J32" s="197"/>
      <c r="K32" s="197"/>
      <c r="L32" s="197"/>
      <c r="M32" s="198"/>
      <c r="N32" s="199"/>
    </row>
    <row r="33" spans="3:14" s="12" customFormat="1" x14ac:dyDescent="0.2">
      <c r="C33" s="195"/>
      <c r="D33" s="195"/>
      <c r="E33" s="195"/>
      <c r="F33" s="196"/>
      <c r="G33" s="196"/>
      <c r="H33" s="196"/>
      <c r="I33" s="197"/>
      <c r="J33" s="197"/>
      <c r="K33" s="197"/>
      <c r="L33" s="197"/>
      <c r="M33" s="198"/>
      <c r="N33" s="199"/>
    </row>
    <row r="34" spans="3:14" s="12" customFormat="1" x14ac:dyDescent="0.2">
      <c r="C34" s="195"/>
      <c r="D34" s="195"/>
      <c r="E34" s="195"/>
      <c r="F34" s="196"/>
      <c r="G34" s="196"/>
      <c r="H34" s="196"/>
      <c r="I34" s="197"/>
      <c r="J34" s="197"/>
      <c r="K34" s="197"/>
      <c r="L34" s="197"/>
      <c r="M34" s="198"/>
      <c r="N34" s="199"/>
    </row>
    <row r="35" spans="3:14" s="12" customFormat="1" x14ac:dyDescent="0.2">
      <c r="C35" s="195"/>
      <c r="D35" s="195"/>
      <c r="E35" s="195"/>
      <c r="F35" s="196"/>
      <c r="G35" s="196"/>
      <c r="H35" s="196"/>
      <c r="I35" s="197"/>
      <c r="J35" s="197"/>
      <c r="K35" s="197"/>
      <c r="L35" s="197"/>
      <c r="M35" s="198"/>
      <c r="N35" s="199"/>
    </row>
    <row r="36" spans="3:14" s="12" customFormat="1" x14ac:dyDescent="0.2">
      <c r="C36" s="195"/>
      <c r="D36" s="195"/>
      <c r="E36" s="195"/>
      <c r="F36" s="196"/>
      <c r="G36" s="196"/>
      <c r="H36" s="196"/>
      <c r="I36" s="197"/>
      <c r="J36" s="197"/>
      <c r="K36" s="197"/>
      <c r="L36" s="197"/>
      <c r="M36" s="198"/>
      <c r="N36" s="199"/>
    </row>
    <row r="37" spans="3:14" s="12" customFormat="1" x14ac:dyDescent="0.2">
      <c r="C37" s="195"/>
      <c r="D37" s="195"/>
      <c r="E37" s="195"/>
      <c r="F37" s="196"/>
      <c r="G37" s="196"/>
      <c r="H37" s="196"/>
      <c r="I37" s="197"/>
      <c r="J37" s="197"/>
      <c r="K37" s="197"/>
      <c r="L37" s="197"/>
      <c r="M37" s="198"/>
      <c r="N37" s="199"/>
    </row>
    <row r="38" spans="3:14" s="12" customFormat="1" x14ac:dyDescent="0.2">
      <c r="C38" s="195"/>
      <c r="D38" s="195"/>
      <c r="E38" s="195"/>
      <c r="F38" s="196"/>
      <c r="G38" s="196"/>
      <c r="H38" s="196"/>
      <c r="I38" s="197"/>
      <c r="J38" s="197"/>
      <c r="K38" s="197"/>
      <c r="L38" s="197"/>
      <c r="M38" s="198"/>
      <c r="N38" s="199"/>
    </row>
    <row r="39" spans="3:14" s="12" customFormat="1" x14ac:dyDescent="0.2">
      <c r="C39" s="195"/>
      <c r="D39" s="195"/>
      <c r="E39" s="195"/>
      <c r="F39" s="196"/>
      <c r="G39" s="196"/>
      <c r="H39" s="196"/>
      <c r="I39" s="197"/>
      <c r="J39" s="197"/>
      <c r="K39" s="197"/>
      <c r="L39" s="197"/>
      <c r="M39" s="198"/>
      <c r="N39" s="199"/>
    </row>
    <row r="40" spans="3:14" s="12" customFormat="1" x14ac:dyDescent="0.2">
      <c r="C40" s="195"/>
      <c r="D40" s="195"/>
      <c r="E40" s="195"/>
      <c r="F40" s="196"/>
      <c r="G40" s="196"/>
      <c r="H40" s="196"/>
      <c r="I40" s="197"/>
      <c r="J40" s="197"/>
      <c r="K40" s="197"/>
      <c r="L40" s="197"/>
      <c r="M40" s="198"/>
      <c r="N40" s="199"/>
    </row>
    <row r="41" spans="3:14" s="12" customFormat="1" x14ac:dyDescent="0.2">
      <c r="C41" s="195"/>
      <c r="D41" s="195"/>
      <c r="E41" s="195"/>
      <c r="F41" s="196"/>
      <c r="G41" s="196"/>
      <c r="H41" s="196"/>
      <c r="I41" s="197"/>
      <c r="J41" s="197"/>
      <c r="K41" s="197"/>
      <c r="L41" s="197"/>
      <c r="M41" s="198"/>
      <c r="N41" s="199"/>
    </row>
    <row r="42" spans="3:14" s="12" customFormat="1" x14ac:dyDescent="0.2">
      <c r="C42" s="195"/>
      <c r="D42" s="195"/>
      <c r="E42" s="195"/>
      <c r="F42" s="196"/>
      <c r="G42" s="196"/>
      <c r="H42" s="196"/>
      <c r="I42" s="197"/>
      <c r="J42" s="197"/>
      <c r="K42" s="197"/>
      <c r="L42" s="197"/>
      <c r="M42" s="198"/>
      <c r="N42" s="199"/>
    </row>
    <row r="43" spans="3:14" s="12" customFormat="1" x14ac:dyDescent="0.2">
      <c r="C43" s="195"/>
      <c r="D43" s="195"/>
      <c r="E43" s="195"/>
      <c r="F43" s="196"/>
      <c r="G43" s="196"/>
      <c r="H43" s="196"/>
      <c r="I43" s="197"/>
      <c r="J43" s="197"/>
      <c r="K43" s="197"/>
      <c r="L43" s="197"/>
      <c r="M43" s="198"/>
      <c r="N43" s="199"/>
    </row>
    <row r="44" spans="3:14" s="12" customFormat="1" x14ac:dyDescent="0.2">
      <c r="C44" s="195"/>
      <c r="D44" s="195"/>
      <c r="E44" s="195"/>
      <c r="F44" s="196"/>
      <c r="G44" s="196"/>
      <c r="H44" s="196"/>
      <c r="I44" s="197"/>
      <c r="J44" s="197"/>
      <c r="K44" s="197"/>
      <c r="L44" s="197"/>
      <c r="M44" s="198"/>
      <c r="N44" s="199"/>
    </row>
    <row r="45" spans="3:14" s="12" customFormat="1" x14ac:dyDescent="0.2">
      <c r="C45" s="195"/>
      <c r="D45" s="195"/>
      <c r="E45" s="195"/>
      <c r="F45" s="196"/>
      <c r="G45" s="196"/>
      <c r="H45" s="196"/>
      <c r="I45" s="197"/>
      <c r="J45" s="197"/>
      <c r="K45" s="197"/>
      <c r="L45" s="197"/>
      <c r="M45" s="198"/>
      <c r="N45" s="199"/>
    </row>
    <row r="46" spans="3:14" s="12" customFormat="1" x14ac:dyDescent="0.2">
      <c r="C46" s="195"/>
      <c r="D46" s="195"/>
      <c r="E46" s="195"/>
      <c r="F46" s="196"/>
      <c r="G46" s="196"/>
      <c r="H46" s="196"/>
      <c r="I46" s="197"/>
      <c r="J46" s="197"/>
      <c r="K46" s="197"/>
      <c r="L46" s="197"/>
      <c r="M46" s="198"/>
      <c r="N46" s="199"/>
    </row>
    <row r="47" spans="3:14" s="12" customFormat="1" x14ac:dyDescent="0.2">
      <c r="C47" s="195"/>
      <c r="D47" s="195"/>
      <c r="E47" s="195"/>
      <c r="F47" s="196"/>
      <c r="G47" s="196"/>
      <c r="H47" s="196"/>
      <c r="I47" s="197"/>
      <c r="J47" s="197"/>
      <c r="K47" s="197"/>
      <c r="L47" s="197"/>
      <c r="M47" s="198"/>
      <c r="N47" s="199"/>
    </row>
    <row r="48" spans="3:14" s="12" customFormat="1" x14ac:dyDescent="0.2">
      <c r="C48" s="195"/>
      <c r="D48" s="195"/>
      <c r="E48" s="195"/>
      <c r="F48" s="196"/>
      <c r="G48" s="196"/>
      <c r="H48" s="196"/>
      <c r="I48" s="197"/>
      <c r="J48" s="197"/>
      <c r="K48" s="197"/>
      <c r="L48" s="197"/>
      <c r="M48" s="198"/>
      <c r="N48" s="199"/>
    </row>
    <row r="49" spans="3:14" s="12" customFormat="1" x14ac:dyDescent="0.2">
      <c r="C49" s="195"/>
      <c r="D49" s="195"/>
      <c r="E49" s="195"/>
      <c r="F49" s="196"/>
      <c r="G49" s="196"/>
      <c r="H49" s="196"/>
      <c r="I49" s="197"/>
      <c r="J49" s="197"/>
      <c r="K49" s="197"/>
      <c r="L49" s="197"/>
      <c r="M49" s="198"/>
      <c r="N49" s="199"/>
    </row>
    <row r="50" spans="3:14" s="12" customFormat="1" x14ac:dyDescent="0.2">
      <c r="C50" s="195"/>
      <c r="D50" s="195"/>
      <c r="E50" s="195"/>
      <c r="F50" s="196"/>
      <c r="G50" s="196"/>
      <c r="H50" s="196"/>
      <c r="I50" s="197"/>
      <c r="J50" s="197"/>
      <c r="K50" s="197"/>
      <c r="L50" s="197"/>
      <c r="M50" s="198"/>
      <c r="N50" s="199"/>
    </row>
    <row r="51" spans="3:14" s="12" customFormat="1" x14ac:dyDescent="0.2">
      <c r="C51" s="195"/>
      <c r="D51" s="195"/>
      <c r="E51" s="195"/>
      <c r="F51" s="196"/>
      <c r="G51" s="196"/>
      <c r="H51" s="196"/>
      <c r="I51" s="197"/>
      <c r="J51" s="197"/>
      <c r="K51" s="197"/>
      <c r="L51" s="197"/>
      <c r="M51" s="198"/>
      <c r="N51" s="199"/>
    </row>
    <row r="52" spans="3:14" s="12" customFormat="1" x14ac:dyDescent="0.2">
      <c r="C52" s="195"/>
      <c r="D52" s="195"/>
      <c r="E52" s="195"/>
      <c r="F52" s="196"/>
      <c r="G52" s="196"/>
      <c r="H52" s="196"/>
      <c r="I52" s="197"/>
      <c r="J52" s="197"/>
      <c r="K52" s="197"/>
      <c r="L52" s="197"/>
      <c r="M52" s="198"/>
      <c r="N52" s="199"/>
    </row>
    <row r="53" spans="3:14" s="12" customFormat="1" x14ac:dyDescent="0.2">
      <c r="C53" s="195"/>
      <c r="D53" s="195"/>
      <c r="E53" s="195"/>
      <c r="F53" s="196"/>
      <c r="G53" s="196"/>
      <c r="H53" s="196"/>
      <c r="I53" s="197"/>
      <c r="J53" s="197"/>
      <c r="K53" s="197"/>
      <c r="L53" s="197"/>
      <c r="M53" s="198"/>
      <c r="N53" s="199"/>
    </row>
    <row r="54" spans="3:14" s="12" customFormat="1" x14ac:dyDescent="0.2">
      <c r="C54" s="195"/>
      <c r="D54" s="195"/>
      <c r="E54" s="195"/>
      <c r="F54" s="196"/>
      <c r="G54" s="196"/>
      <c r="H54" s="196"/>
      <c r="I54" s="197"/>
      <c r="J54" s="197"/>
      <c r="K54" s="197"/>
      <c r="L54" s="197"/>
      <c r="M54" s="198"/>
      <c r="N54" s="199"/>
    </row>
    <row r="55" spans="3:14" s="12" customFormat="1" x14ac:dyDescent="0.2">
      <c r="C55" s="195"/>
      <c r="D55" s="195"/>
      <c r="E55" s="195"/>
      <c r="F55" s="196"/>
      <c r="G55" s="196"/>
      <c r="H55" s="196"/>
      <c r="I55" s="197"/>
      <c r="J55" s="197"/>
      <c r="K55" s="197"/>
      <c r="L55" s="197"/>
      <c r="M55" s="198"/>
      <c r="N55" s="199"/>
    </row>
    <row r="56" spans="3:14" s="12" customFormat="1" x14ac:dyDescent="0.2">
      <c r="C56" s="195"/>
      <c r="D56" s="195"/>
      <c r="E56" s="195"/>
      <c r="F56" s="196"/>
      <c r="G56" s="196"/>
      <c r="H56" s="196"/>
      <c r="I56" s="197"/>
      <c r="J56" s="197"/>
      <c r="K56" s="197"/>
      <c r="L56" s="197"/>
      <c r="M56" s="198"/>
      <c r="N56" s="199"/>
    </row>
    <row r="57" spans="3:14" s="12" customFormat="1" x14ac:dyDescent="0.2">
      <c r="C57" s="195"/>
      <c r="D57" s="195"/>
      <c r="E57" s="195"/>
      <c r="F57" s="196"/>
      <c r="G57" s="196"/>
      <c r="H57" s="196"/>
      <c r="I57" s="197"/>
      <c r="J57" s="197"/>
      <c r="K57" s="197"/>
      <c r="L57" s="197"/>
      <c r="M57" s="198"/>
      <c r="N57" s="199"/>
    </row>
    <row r="58" spans="3:14" s="12" customFormat="1" x14ac:dyDescent="0.2">
      <c r="C58" s="195"/>
      <c r="D58" s="195"/>
      <c r="E58" s="195"/>
      <c r="F58" s="196"/>
      <c r="G58" s="196"/>
      <c r="H58" s="196"/>
      <c r="I58" s="197"/>
      <c r="J58" s="197"/>
      <c r="K58" s="197"/>
      <c r="L58" s="197"/>
      <c r="M58" s="198"/>
      <c r="N58" s="199"/>
    </row>
    <row r="59" spans="3:14" s="12" customFormat="1" x14ac:dyDescent="0.2">
      <c r="C59" s="195"/>
      <c r="D59" s="195"/>
      <c r="E59" s="195"/>
      <c r="F59" s="196"/>
      <c r="G59" s="196"/>
      <c r="H59" s="196"/>
      <c r="I59" s="197"/>
      <c r="J59" s="197"/>
      <c r="K59" s="197"/>
      <c r="L59" s="197"/>
      <c r="M59" s="198"/>
      <c r="N59" s="199"/>
    </row>
    <row r="60" spans="3:14" s="12" customFormat="1" x14ac:dyDescent="0.2">
      <c r="C60" s="195"/>
      <c r="D60" s="195"/>
      <c r="E60" s="195"/>
      <c r="F60" s="196"/>
      <c r="G60" s="196"/>
      <c r="H60" s="196"/>
      <c r="I60" s="197"/>
      <c r="J60" s="197"/>
      <c r="K60" s="197"/>
      <c r="L60" s="197"/>
      <c r="M60" s="198"/>
      <c r="N60" s="199"/>
    </row>
    <row r="61" spans="3:14" s="12" customFormat="1" x14ac:dyDescent="0.2">
      <c r="C61" s="195"/>
      <c r="D61" s="195"/>
      <c r="E61" s="195"/>
      <c r="F61" s="196"/>
      <c r="G61" s="196"/>
      <c r="H61" s="196"/>
      <c r="I61" s="197"/>
      <c r="J61" s="197"/>
      <c r="K61" s="197"/>
      <c r="L61" s="197"/>
      <c r="M61" s="198"/>
      <c r="N61" s="199"/>
    </row>
    <row r="62" spans="3:14" s="12" customFormat="1" x14ac:dyDescent="0.2">
      <c r="C62" s="195"/>
      <c r="D62" s="195"/>
      <c r="E62" s="195"/>
      <c r="F62" s="196"/>
      <c r="G62" s="196"/>
      <c r="H62" s="196"/>
      <c r="I62" s="197"/>
      <c r="J62" s="197"/>
      <c r="K62" s="197"/>
      <c r="L62" s="197"/>
      <c r="M62" s="198"/>
      <c r="N62" s="199"/>
    </row>
    <row r="63" spans="3:14" s="12" customFormat="1" x14ac:dyDescent="0.2">
      <c r="C63" s="195"/>
      <c r="D63" s="195"/>
      <c r="E63" s="195"/>
      <c r="F63" s="196"/>
      <c r="G63" s="196"/>
      <c r="H63" s="196"/>
      <c r="I63" s="197"/>
      <c r="J63" s="197"/>
      <c r="K63" s="197"/>
      <c r="L63" s="197"/>
      <c r="M63" s="198"/>
      <c r="N63" s="199"/>
    </row>
    <row r="64" spans="3:14" s="12" customFormat="1" x14ac:dyDescent="0.2">
      <c r="C64" s="195"/>
      <c r="D64" s="195"/>
      <c r="E64" s="195"/>
      <c r="F64" s="196"/>
      <c r="G64" s="196"/>
      <c r="H64" s="196"/>
      <c r="I64" s="197"/>
      <c r="J64" s="197"/>
      <c r="K64" s="197"/>
      <c r="L64" s="197"/>
      <c r="M64" s="198"/>
      <c r="N64" s="199"/>
    </row>
    <row r="65" spans="3:14" s="12" customFormat="1" x14ac:dyDescent="0.2">
      <c r="C65" s="195"/>
      <c r="D65" s="195"/>
      <c r="E65" s="195"/>
      <c r="F65" s="196"/>
      <c r="G65" s="196"/>
      <c r="H65" s="196"/>
      <c r="I65" s="197"/>
      <c r="J65" s="197"/>
      <c r="K65" s="197"/>
      <c r="L65" s="197"/>
      <c r="M65" s="198"/>
      <c r="N65" s="199"/>
    </row>
    <row r="66" spans="3:14" s="12" customFormat="1" x14ac:dyDescent="0.2">
      <c r="C66" s="195"/>
      <c r="D66" s="195"/>
      <c r="E66" s="195"/>
      <c r="F66" s="196"/>
      <c r="G66" s="196"/>
      <c r="H66" s="196"/>
      <c r="I66" s="197"/>
      <c r="J66" s="197"/>
      <c r="K66" s="197"/>
      <c r="L66" s="197"/>
      <c r="M66" s="198"/>
      <c r="N66" s="199"/>
    </row>
    <row r="67" spans="3:14" s="12" customFormat="1" x14ac:dyDescent="0.2">
      <c r="C67" s="195"/>
      <c r="D67" s="195"/>
      <c r="E67" s="195"/>
      <c r="F67" s="196"/>
      <c r="G67" s="196"/>
      <c r="H67" s="196"/>
      <c r="I67" s="197"/>
      <c r="J67" s="197"/>
      <c r="K67" s="197"/>
      <c r="L67" s="197"/>
      <c r="M67" s="198"/>
      <c r="N67" s="199"/>
    </row>
    <row r="68" spans="3:14" s="12" customFormat="1" x14ac:dyDescent="0.2">
      <c r="C68" s="195"/>
      <c r="D68" s="195"/>
      <c r="E68" s="195"/>
      <c r="F68" s="196"/>
      <c r="G68" s="196"/>
      <c r="H68" s="196"/>
      <c r="I68" s="197"/>
      <c r="J68" s="197"/>
      <c r="K68" s="197"/>
      <c r="L68" s="197"/>
      <c r="M68" s="198"/>
      <c r="N68" s="199"/>
    </row>
    <row r="69" spans="3:14" s="12" customFormat="1" x14ac:dyDescent="0.2">
      <c r="C69" s="195"/>
      <c r="D69" s="195"/>
      <c r="E69" s="195"/>
      <c r="F69" s="196"/>
      <c r="G69" s="196"/>
      <c r="H69" s="196"/>
      <c r="I69" s="197"/>
      <c r="J69" s="197"/>
      <c r="K69" s="197"/>
      <c r="L69" s="197"/>
      <c r="M69" s="198"/>
      <c r="N69" s="199"/>
    </row>
    <row r="70" spans="3:14" s="12" customFormat="1" x14ac:dyDescent="0.2">
      <c r="C70" s="195"/>
      <c r="D70" s="195"/>
      <c r="E70" s="195"/>
      <c r="F70" s="196"/>
      <c r="G70" s="196"/>
      <c r="H70" s="196"/>
      <c r="I70" s="197"/>
      <c r="J70" s="197"/>
      <c r="K70" s="197"/>
      <c r="L70" s="197"/>
      <c r="M70" s="198"/>
      <c r="N70" s="199"/>
    </row>
    <row r="71" spans="3:14" s="12" customFormat="1" x14ac:dyDescent="0.2">
      <c r="C71" s="195"/>
      <c r="D71" s="195"/>
      <c r="E71" s="195"/>
      <c r="F71" s="196"/>
      <c r="G71" s="196"/>
      <c r="H71" s="196"/>
      <c r="I71" s="197"/>
      <c r="J71" s="197"/>
      <c r="K71" s="197"/>
      <c r="L71" s="197"/>
      <c r="M71" s="198"/>
      <c r="N71" s="199"/>
    </row>
    <row r="72" spans="3:14" s="12" customFormat="1" x14ac:dyDescent="0.2">
      <c r="C72" s="195"/>
      <c r="D72" s="195"/>
      <c r="E72" s="195"/>
      <c r="F72" s="196"/>
      <c r="G72" s="196"/>
      <c r="H72" s="196"/>
      <c r="I72" s="197"/>
      <c r="J72" s="197"/>
      <c r="K72" s="197"/>
      <c r="L72" s="197"/>
      <c r="M72" s="198"/>
      <c r="N72" s="199"/>
    </row>
    <row r="73" spans="3:14" s="12" customFormat="1" x14ac:dyDescent="0.2">
      <c r="C73" s="195"/>
      <c r="D73" s="195"/>
      <c r="E73" s="195"/>
      <c r="F73" s="196"/>
      <c r="G73" s="196"/>
      <c r="H73" s="196"/>
      <c r="I73" s="197"/>
      <c r="J73" s="197"/>
      <c r="K73" s="197"/>
      <c r="L73" s="197"/>
      <c r="M73" s="198"/>
      <c r="N73" s="199"/>
    </row>
    <row r="74" spans="3:14" s="12" customFormat="1" x14ac:dyDescent="0.2">
      <c r="C74" s="195"/>
      <c r="D74" s="195"/>
      <c r="E74" s="195"/>
      <c r="F74" s="196"/>
      <c r="G74" s="196"/>
      <c r="H74" s="196"/>
      <c r="I74" s="197"/>
      <c r="J74" s="197"/>
      <c r="K74" s="197"/>
      <c r="L74" s="197"/>
      <c r="M74" s="198"/>
      <c r="N74" s="199"/>
    </row>
    <row r="75" spans="3:14" s="12" customFormat="1" x14ac:dyDescent="0.2">
      <c r="C75" s="195"/>
      <c r="D75" s="195"/>
      <c r="E75" s="195"/>
      <c r="F75" s="196"/>
      <c r="G75" s="196"/>
      <c r="H75" s="196"/>
      <c r="I75" s="197"/>
      <c r="J75" s="197"/>
      <c r="K75" s="197"/>
      <c r="L75" s="197"/>
      <c r="M75" s="198"/>
      <c r="N75" s="199"/>
    </row>
    <row r="76" spans="3:14" s="12" customFormat="1" x14ac:dyDescent="0.2">
      <c r="C76" s="195"/>
      <c r="D76" s="195"/>
      <c r="E76" s="195"/>
      <c r="F76" s="196"/>
      <c r="G76" s="196"/>
      <c r="H76" s="196"/>
      <c r="I76" s="197"/>
      <c r="J76" s="197"/>
      <c r="K76" s="197"/>
      <c r="L76" s="197"/>
      <c r="M76" s="198"/>
      <c r="N76" s="199"/>
    </row>
    <row r="77" spans="3:14" s="12" customFormat="1" x14ac:dyDescent="0.2">
      <c r="C77" s="195"/>
      <c r="D77" s="195"/>
      <c r="E77" s="195"/>
      <c r="F77" s="196"/>
      <c r="G77" s="196"/>
      <c r="H77" s="196"/>
      <c r="I77" s="197"/>
      <c r="J77" s="197"/>
      <c r="K77" s="197"/>
      <c r="L77" s="197"/>
      <c r="M77" s="198"/>
      <c r="N77" s="199"/>
    </row>
    <row r="78" spans="3:14" s="12" customFormat="1" x14ac:dyDescent="0.2">
      <c r="C78" s="195"/>
      <c r="D78" s="195"/>
      <c r="E78" s="195"/>
      <c r="F78" s="196"/>
      <c r="G78" s="196"/>
      <c r="H78" s="196"/>
      <c r="I78" s="197"/>
      <c r="J78" s="197"/>
      <c r="K78" s="197"/>
      <c r="L78" s="197"/>
      <c r="M78" s="198"/>
      <c r="N78" s="199"/>
    </row>
    <row r="79" spans="3:14" s="12" customFormat="1" x14ac:dyDescent="0.2">
      <c r="C79" s="195"/>
      <c r="D79" s="195"/>
      <c r="E79" s="195"/>
      <c r="F79" s="196"/>
      <c r="G79" s="196"/>
      <c r="H79" s="196"/>
      <c r="I79" s="197"/>
      <c r="J79" s="197"/>
      <c r="K79" s="197"/>
      <c r="L79" s="197"/>
      <c r="M79" s="198"/>
      <c r="N79" s="199"/>
    </row>
    <row r="80" spans="3:14" s="12" customFormat="1" x14ac:dyDescent="0.2">
      <c r="C80" s="195"/>
      <c r="D80" s="195"/>
      <c r="E80" s="195"/>
      <c r="F80" s="196"/>
      <c r="G80" s="196"/>
      <c r="H80" s="196"/>
      <c r="I80" s="197"/>
      <c r="J80" s="197"/>
      <c r="K80" s="197"/>
      <c r="L80" s="197"/>
      <c r="M80" s="198"/>
      <c r="N80" s="199"/>
    </row>
    <row r="81" spans="3:14" s="12" customFormat="1" x14ac:dyDescent="0.2">
      <c r="C81" s="195"/>
      <c r="D81" s="195"/>
      <c r="E81" s="195"/>
      <c r="F81" s="196"/>
      <c r="G81" s="196"/>
      <c r="H81" s="196"/>
      <c r="I81" s="197"/>
      <c r="J81" s="197"/>
      <c r="K81" s="197"/>
      <c r="L81" s="197"/>
      <c r="M81" s="198"/>
      <c r="N81" s="199"/>
    </row>
    <row r="82" spans="3:14" s="12" customFormat="1" x14ac:dyDescent="0.2">
      <c r="C82" s="195"/>
      <c r="D82" s="195"/>
      <c r="E82" s="195"/>
      <c r="F82" s="196"/>
      <c r="G82" s="196"/>
      <c r="H82" s="196"/>
      <c r="I82" s="197"/>
      <c r="J82" s="197"/>
      <c r="K82" s="197"/>
      <c r="L82" s="197"/>
      <c r="M82" s="198"/>
      <c r="N82" s="199"/>
    </row>
    <row r="83" spans="3:14" s="12" customFormat="1" x14ac:dyDescent="0.2">
      <c r="C83" s="195"/>
      <c r="D83" s="195"/>
      <c r="E83" s="195"/>
      <c r="F83" s="196"/>
      <c r="G83" s="196"/>
      <c r="H83" s="196"/>
      <c r="I83" s="197"/>
      <c r="J83" s="197"/>
      <c r="K83" s="197"/>
      <c r="L83" s="197"/>
      <c r="M83" s="198"/>
      <c r="N83" s="199"/>
    </row>
    <row r="84" spans="3:14" s="12" customFormat="1" x14ac:dyDescent="0.2">
      <c r="C84" s="195"/>
      <c r="D84" s="195"/>
      <c r="E84" s="195"/>
      <c r="F84" s="196"/>
      <c r="G84" s="196"/>
      <c r="H84" s="196"/>
      <c r="I84" s="197"/>
      <c r="J84" s="197"/>
      <c r="K84" s="197"/>
      <c r="L84" s="197"/>
      <c r="M84" s="198"/>
      <c r="N84" s="199"/>
    </row>
    <row r="85" spans="3:14" s="12" customFormat="1" x14ac:dyDescent="0.2">
      <c r="C85" s="195"/>
      <c r="D85" s="195"/>
      <c r="E85" s="195"/>
      <c r="F85" s="196"/>
      <c r="G85" s="196"/>
      <c r="H85" s="196"/>
      <c r="I85" s="197"/>
      <c r="J85" s="197"/>
      <c r="K85" s="197"/>
      <c r="L85" s="197"/>
      <c r="M85" s="198"/>
      <c r="N85" s="199"/>
    </row>
    <row r="86" spans="3:14" s="12" customFormat="1" x14ac:dyDescent="0.2">
      <c r="C86" s="195"/>
      <c r="D86" s="195"/>
      <c r="E86" s="195"/>
      <c r="F86" s="196"/>
      <c r="G86" s="196"/>
      <c r="H86" s="196"/>
      <c r="I86" s="197"/>
      <c r="J86" s="197"/>
      <c r="K86" s="197"/>
      <c r="L86" s="197"/>
      <c r="M86" s="198"/>
      <c r="N86" s="199"/>
    </row>
    <row r="87" spans="3:14" s="12" customFormat="1" x14ac:dyDescent="0.2">
      <c r="C87" s="195"/>
      <c r="D87" s="195"/>
      <c r="E87" s="195"/>
      <c r="F87" s="196"/>
      <c r="G87" s="196"/>
      <c r="H87" s="196"/>
      <c r="I87" s="197"/>
      <c r="J87" s="197"/>
      <c r="K87" s="197"/>
      <c r="L87" s="197"/>
      <c r="M87" s="198"/>
      <c r="N87" s="199"/>
    </row>
    <row r="88" spans="3:14" s="12" customFormat="1" x14ac:dyDescent="0.2">
      <c r="C88" s="195"/>
      <c r="D88" s="195"/>
      <c r="E88" s="195"/>
      <c r="F88" s="196"/>
      <c r="G88" s="196"/>
      <c r="H88" s="196"/>
      <c r="I88" s="197"/>
      <c r="J88" s="197"/>
      <c r="K88" s="197"/>
      <c r="L88" s="197"/>
      <c r="M88" s="198"/>
      <c r="N88" s="199"/>
    </row>
    <row r="89" spans="3:14" s="12" customFormat="1" x14ac:dyDescent="0.2">
      <c r="C89" s="195"/>
      <c r="D89" s="195"/>
      <c r="E89" s="195"/>
      <c r="F89" s="196"/>
      <c r="G89" s="196"/>
      <c r="H89" s="196"/>
      <c r="I89" s="197"/>
      <c r="J89" s="197"/>
      <c r="K89" s="197"/>
      <c r="L89" s="197"/>
      <c r="M89" s="198"/>
      <c r="N89" s="199"/>
    </row>
    <row r="90" spans="3:14" s="12" customFormat="1" x14ac:dyDescent="0.2">
      <c r="C90" s="195"/>
      <c r="D90" s="195"/>
      <c r="E90" s="195"/>
      <c r="F90" s="196"/>
      <c r="G90" s="196"/>
      <c r="H90" s="196"/>
      <c r="I90" s="197"/>
      <c r="J90" s="197"/>
      <c r="K90" s="197"/>
      <c r="L90" s="197"/>
      <c r="M90" s="198"/>
      <c r="N90" s="199"/>
    </row>
    <row r="91" spans="3:14" s="12" customFormat="1" x14ac:dyDescent="0.2">
      <c r="C91" s="195"/>
      <c r="D91" s="195"/>
      <c r="E91" s="195"/>
      <c r="F91" s="196"/>
      <c r="G91" s="196"/>
      <c r="H91" s="196"/>
      <c r="I91" s="197"/>
      <c r="J91" s="197"/>
      <c r="K91" s="197"/>
      <c r="L91" s="197"/>
      <c r="M91" s="198"/>
      <c r="N91" s="199"/>
    </row>
    <row r="92" spans="3:14" s="12" customFormat="1" x14ac:dyDescent="0.2">
      <c r="C92" s="195"/>
      <c r="D92" s="195"/>
      <c r="E92" s="195"/>
      <c r="F92" s="196"/>
      <c r="G92" s="196"/>
      <c r="H92" s="196"/>
      <c r="I92" s="197"/>
      <c r="J92" s="197"/>
      <c r="K92" s="197"/>
      <c r="L92" s="197"/>
      <c r="M92" s="198"/>
      <c r="N92" s="199"/>
    </row>
    <row r="93" spans="3:14" s="12" customFormat="1" x14ac:dyDescent="0.2">
      <c r="C93" s="195"/>
      <c r="D93" s="195"/>
      <c r="E93" s="195"/>
      <c r="F93" s="196"/>
      <c r="G93" s="196"/>
      <c r="H93" s="196"/>
      <c r="I93" s="197"/>
      <c r="J93" s="197"/>
      <c r="K93" s="197"/>
      <c r="L93" s="197"/>
      <c r="M93" s="198"/>
      <c r="N93" s="199"/>
    </row>
    <row r="94" spans="3:14" s="12" customFormat="1" x14ac:dyDescent="0.2">
      <c r="C94" s="195"/>
      <c r="D94" s="195"/>
      <c r="E94" s="195"/>
      <c r="F94" s="196"/>
      <c r="G94" s="196"/>
      <c r="H94" s="196"/>
      <c r="I94" s="197"/>
      <c r="J94" s="197"/>
      <c r="K94" s="197"/>
      <c r="L94" s="197"/>
      <c r="M94" s="198"/>
      <c r="N94" s="199"/>
    </row>
    <row r="95" spans="3:14" s="12" customFormat="1" x14ac:dyDescent="0.2">
      <c r="C95" s="195"/>
      <c r="D95" s="195"/>
      <c r="E95" s="195"/>
      <c r="F95" s="196"/>
      <c r="G95" s="196"/>
      <c r="H95" s="196"/>
      <c r="I95" s="197"/>
      <c r="J95" s="197"/>
      <c r="K95" s="197"/>
      <c r="L95" s="197"/>
      <c r="M95" s="198"/>
      <c r="N95" s="199"/>
    </row>
    <row r="96" spans="3:14" s="12" customFormat="1" x14ac:dyDescent="0.2">
      <c r="C96" s="195"/>
      <c r="D96" s="195"/>
      <c r="E96" s="195"/>
      <c r="F96" s="196"/>
      <c r="G96" s="196"/>
      <c r="H96" s="196"/>
      <c r="I96" s="197"/>
      <c r="J96" s="197"/>
      <c r="K96" s="197"/>
      <c r="L96" s="197"/>
      <c r="M96" s="198"/>
      <c r="N96" s="199"/>
    </row>
    <row r="97" spans="3:14" s="12" customFormat="1" x14ac:dyDescent="0.2">
      <c r="C97" s="195"/>
      <c r="D97" s="195"/>
      <c r="E97" s="195"/>
      <c r="F97" s="196"/>
      <c r="G97" s="196"/>
      <c r="H97" s="196"/>
      <c r="I97" s="197"/>
      <c r="J97" s="197"/>
      <c r="K97" s="197"/>
      <c r="L97" s="197"/>
      <c r="M97" s="198"/>
      <c r="N97" s="199"/>
    </row>
    <row r="98" spans="3:14" s="12" customFormat="1" x14ac:dyDescent="0.2">
      <c r="C98" s="195"/>
      <c r="D98" s="195"/>
      <c r="E98" s="195"/>
      <c r="F98" s="196"/>
      <c r="G98" s="196"/>
      <c r="H98" s="196"/>
      <c r="I98" s="197"/>
      <c r="J98" s="197"/>
      <c r="K98" s="197"/>
      <c r="L98" s="197"/>
      <c r="M98" s="198"/>
      <c r="N98" s="199"/>
    </row>
    <row r="99" spans="3:14" s="12" customFormat="1" x14ac:dyDescent="0.2">
      <c r="C99" s="195"/>
      <c r="D99" s="195"/>
      <c r="E99" s="195"/>
      <c r="F99" s="196"/>
      <c r="G99" s="196"/>
      <c r="H99" s="196"/>
      <c r="I99" s="197"/>
      <c r="J99" s="197"/>
      <c r="K99" s="197"/>
      <c r="L99" s="197"/>
      <c r="M99" s="198"/>
      <c r="N99" s="199"/>
    </row>
    <row r="100" spans="3:14" s="12" customFormat="1" x14ac:dyDescent="0.2">
      <c r="C100" s="195"/>
      <c r="D100" s="195"/>
      <c r="E100" s="195"/>
      <c r="F100" s="196"/>
      <c r="G100" s="196"/>
      <c r="H100" s="196"/>
      <c r="I100" s="197"/>
      <c r="J100" s="197"/>
      <c r="K100" s="197"/>
      <c r="L100" s="197"/>
      <c r="M100" s="198"/>
      <c r="N100" s="199"/>
    </row>
    <row r="101" spans="3:14" s="12" customFormat="1" x14ac:dyDescent="0.2">
      <c r="C101" s="195"/>
      <c r="D101" s="195"/>
      <c r="E101" s="195"/>
      <c r="F101" s="196"/>
      <c r="G101" s="196"/>
      <c r="H101" s="196"/>
      <c r="I101" s="197"/>
      <c r="J101" s="197"/>
      <c r="K101" s="197"/>
      <c r="L101" s="197"/>
      <c r="M101" s="198"/>
      <c r="N101" s="199"/>
    </row>
    <row r="102" spans="3:14" s="12" customFormat="1" x14ac:dyDescent="0.2">
      <c r="C102" s="195"/>
      <c r="D102" s="195"/>
      <c r="E102" s="195"/>
      <c r="F102" s="196"/>
      <c r="G102" s="196"/>
      <c r="H102" s="196"/>
      <c r="I102" s="197"/>
      <c r="J102" s="197"/>
      <c r="K102" s="197"/>
      <c r="L102" s="197"/>
      <c r="M102" s="198"/>
      <c r="N102" s="199"/>
    </row>
    <row r="103" spans="3:14" s="12" customFormat="1" x14ac:dyDescent="0.2">
      <c r="C103" s="195"/>
      <c r="D103" s="195"/>
      <c r="E103" s="195"/>
      <c r="F103" s="196"/>
      <c r="G103" s="196"/>
      <c r="H103" s="196"/>
      <c r="I103" s="197"/>
      <c r="J103" s="197"/>
      <c r="K103" s="197"/>
      <c r="L103" s="197"/>
      <c r="M103" s="198"/>
      <c r="N103" s="199"/>
    </row>
    <row r="104" spans="3:14" s="12" customFormat="1" x14ac:dyDescent="0.2">
      <c r="C104" s="195"/>
      <c r="D104" s="195"/>
      <c r="E104" s="195"/>
      <c r="F104" s="196"/>
      <c r="G104" s="196"/>
      <c r="H104" s="196"/>
      <c r="I104" s="197"/>
      <c r="J104" s="197"/>
      <c r="K104" s="197"/>
      <c r="L104" s="197"/>
      <c r="M104" s="198"/>
      <c r="N104" s="199"/>
    </row>
    <row r="105" spans="3:14" s="12" customFormat="1" x14ac:dyDescent="0.2">
      <c r="C105" s="195"/>
      <c r="D105" s="195"/>
      <c r="E105" s="195"/>
      <c r="F105" s="196"/>
      <c r="G105" s="196"/>
      <c r="H105" s="196"/>
      <c r="I105" s="197"/>
      <c r="J105" s="197"/>
      <c r="K105" s="197"/>
      <c r="L105" s="197"/>
      <c r="M105" s="198"/>
      <c r="N105" s="199"/>
    </row>
    <row r="106" spans="3:14" s="12" customFormat="1" x14ac:dyDescent="0.2">
      <c r="C106" s="195"/>
      <c r="D106" s="195"/>
      <c r="E106" s="195"/>
      <c r="F106" s="196"/>
      <c r="G106" s="196"/>
      <c r="H106" s="196"/>
      <c r="I106" s="197"/>
      <c r="J106" s="197"/>
      <c r="K106" s="197"/>
      <c r="L106" s="197"/>
      <c r="M106" s="198"/>
      <c r="N106" s="199"/>
    </row>
    <row r="107" spans="3:14" s="12" customFormat="1" x14ac:dyDescent="0.2">
      <c r="C107" s="195"/>
      <c r="D107" s="195"/>
      <c r="E107" s="195"/>
      <c r="F107" s="196"/>
      <c r="G107" s="196"/>
      <c r="H107" s="196"/>
      <c r="I107" s="197"/>
      <c r="J107" s="197"/>
      <c r="K107" s="197"/>
      <c r="L107" s="197"/>
      <c r="M107" s="198"/>
      <c r="N107" s="199"/>
    </row>
    <row r="108" spans="3:14" s="12" customFormat="1" x14ac:dyDescent="0.2">
      <c r="C108" s="195"/>
      <c r="D108" s="195"/>
      <c r="E108" s="195"/>
      <c r="F108" s="196"/>
      <c r="G108" s="196"/>
      <c r="H108" s="196"/>
      <c r="I108" s="197"/>
      <c r="J108" s="197"/>
      <c r="K108" s="197"/>
      <c r="L108" s="197"/>
      <c r="M108" s="198"/>
      <c r="N108" s="199"/>
    </row>
    <row r="109" spans="3:14" s="12" customFormat="1" x14ac:dyDescent="0.2">
      <c r="C109" s="195"/>
      <c r="D109" s="195"/>
      <c r="E109" s="195"/>
      <c r="F109" s="196"/>
      <c r="G109" s="196"/>
      <c r="H109" s="196"/>
      <c r="I109" s="197"/>
      <c r="J109" s="197"/>
      <c r="K109" s="197"/>
      <c r="L109" s="197"/>
      <c r="M109" s="198"/>
      <c r="N109" s="199"/>
    </row>
    <row r="110" spans="3:14" s="12" customFormat="1" x14ac:dyDescent="0.2">
      <c r="C110" s="195"/>
      <c r="D110" s="195"/>
      <c r="E110" s="195"/>
      <c r="F110" s="196"/>
      <c r="G110" s="196"/>
      <c r="H110" s="196"/>
      <c r="I110" s="197"/>
      <c r="J110" s="197"/>
      <c r="K110" s="197"/>
      <c r="L110" s="197"/>
      <c r="M110" s="198"/>
      <c r="N110" s="199"/>
    </row>
    <row r="111" spans="3:14" s="12" customFormat="1" x14ac:dyDescent="0.2">
      <c r="C111" s="195"/>
      <c r="D111" s="195"/>
      <c r="E111" s="195"/>
      <c r="F111" s="196"/>
      <c r="G111" s="196"/>
      <c r="H111" s="196"/>
      <c r="I111" s="197"/>
      <c r="J111" s="197"/>
      <c r="K111" s="197"/>
      <c r="L111" s="197"/>
      <c r="M111" s="198"/>
      <c r="N111" s="199"/>
    </row>
    <row r="112" spans="3:14" s="12" customFormat="1" x14ac:dyDescent="0.2">
      <c r="C112" s="195"/>
      <c r="D112" s="195"/>
      <c r="E112" s="195"/>
      <c r="F112" s="196"/>
      <c r="G112" s="196"/>
      <c r="H112" s="196"/>
      <c r="I112" s="197"/>
      <c r="J112" s="197"/>
      <c r="K112" s="197"/>
      <c r="L112" s="197"/>
      <c r="M112" s="198"/>
      <c r="N112" s="199"/>
    </row>
    <row r="113" spans="3:14" s="12" customFormat="1" x14ac:dyDescent="0.2">
      <c r="C113" s="195"/>
      <c r="D113" s="195"/>
      <c r="E113" s="195"/>
      <c r="F113" s="196"/>
      <c r="G113" s="196"/>
      <c r="H113" s="196"/>
      <c r="I113" s="197"/>
      <c r="J113" s="197"/>
      <c r="K113" s="197"/>
      <c r="L113" s="197"/>
      <c r="M113" s="198"/>
      <c r="N113" s="199"/>
    </row>
    <row r="114" spans="3:14" s="12" customFormat="1" x14ac:dyDescent="0.2">
      <c r="C114" s="195"/>
      <c r="D114" s="195"/>
      <c r="E114" s="195"/>
      <c r="F114" s="196"/>
      <c r="G114" s="196"/>
      <c r="H114" s="196"/>
      <c r="I114" s="197"/>
      <c r="J114" s="197"/>
      <c r="K114" s="197"/>
      <c r="L114" s="197"/>
      <c r="M114" s="198"/>
      <c r="N114" s="199"/>
    </row>
    <row r="115" spans="3:14" s="12" customFormat="1" x14ac:dyDescent="0.2">
      <c r="C115" s="195"/>
      <c r="D115" s="195"/>
      <c r="E115" s="195"/>
      <c r="F115" s="196"/>
      <c r="G115" s="196"/>
      <c r="H115" s="196"/>
      <c r="I115" s="197"/>
      <c r="J115" s="197"/>
      <c r="K115" s="197"/>
      <c r="L115" s="197"/>
      <c r="M115" s="198"/>
      <c r="N115" s="199"/>
    </row>
    <row r="116" spans="3:14" s="12" customFormat="1" x14ac:dyDescent="0.2">
      <c r="C116" s="195"/>
      <c r="D116" s="195"/>
      <c r="E116" s="195"/>
      <c r="F116" s="196"/>
      <c r="G116" s="196"/>
      <c r="H116" s="196"/>
      <c r="I116" s="197"/>
      <c r="J116" s="197"/>
      <c r="K116" s="197"/>
      <c r="L116" s="197"/>
      <c r="M116" s="198"/>
      <c r="N116" s="199"/>
    </row>
    <row r="117" spans="3:14" s="12" customFormat="1" x14ac:dyDescent="0.2">
      <c r="C117" s="195"/>
      <c r="D117" s="195"/>
      <c r="E117" s="195"/>
      <c r="F117" s="196"/>
      <c r="G117" s="196"/>
      <c r="H117" s="196"/>
      <c r="I117" s="197"/>
      <c r="J117" s="197"/>
      <c r="K117" s="197"/>
      <c r="L117" s="197"/>
      <c r="M117" s="198"/>
      <c r="N117" s="199"/>
    </row>
    <row r="118" spans="3:14" s="12" customFormat="1" x14ac:dyDescent="0.2">
      <c r="C118" s="195"/>
      <c r="D118" s="195"/>
      <c r="E118" s="195"/>
      <c r="F118" s="196"/>
      <c r="G118" s="196"/>
      <c r="H118" s="196"/>
      <c r="I118" s="197"/>
      <c r="J118" s="197"/>
      <c r="K118" s="197"/>
      <c r="L118" s="197"/>
      <c r="M118" s="198"/>
      <c r="N118" s="199"/>
    </row>
    <row r="119" spans="3:14" s="12" customFormat="1" x14ac:dyDescent="0.2">
      <c r="C119" s="195"/>
      <c r="D119" s="195"/>
      <c r="E119" s="195"/>
      <c r="F119" s="196"/>
      <c r="G119" s="196"/>
      <c r="H119" s="196"/>
      <c r="I119" s="197"/>
      <c r="J119" s="197"/>
      <c r="K119" s="197"/>
      <c r="L119" s="197"/>
      <c r="M119" s="198"/>
      <c r="N119" s="199"/>
    </row>
    <row r="120" spans="3:14" s="12" customFormat="1" x14ac:dyDescent="0.2">
      <c r="C120" s="195"/>
      <c r="D120" s="195"/>
      <c r="E120" s="195"/>
      <c r="F120" s="196"/>
      <c r="G120" s="196"/>
      <c r="H120" s="196"/>
      <c r="I120" s="197"/>
      <c r="J120" s="197"/>
      <c r="K120" s="197"/>
      <c r="L120" s="197"/>
      <c r="M120" s="198"/>
      <c r="N120" s="199"/>
    </row>
    <row r="121" spans="3:14" s="12" customFormat="1" x14ac:dyDescent="0.2">
      <c r="C121" s="195"/>
      <c r="D121" s="195"/>
      <c r="E121" s="195"/>
      <c r="F121" s="196"/>
      <c r="G121" s="196"/>
      <c r="H121" s="196"/>
      <c r="I121" s="197"/>
      <c r="J121" s="197"/>
      <c r="K121" s="197"/>
      <c r="L121" s="197"/>
      <c r="M121" s="198"/>
      <c r="N121" s="199"/>
    </row>
    <row r="122" spans="3:14" s="12" customFormat="1" x14ac:dyDescent="0.2">
      <c r="C122" s="195"/>
      <c r="D122" s="195"/>
      <c r="E122" s="195"/>
      <c r="F122" s="196"/>
      <c r="G122" s="196"/>
      <c r="H122" s="196"/>
      <c r="I122" s="197"/>
      <c r="J122" s="197"/>
      <c r="K122" s="197"/>
      <c r="L122" s="197"/>
      <c r="M122" s="198"/>
      <c r="N122" s="199"/>
    </row>
  </sheetData>
  <sheetProtection formatCells="0" formatColumns="0" formatRows="0" insertRows="0" deleteRows="0" selectLockedCells="1"/>
  <hyperlinks>
    <hyperlink ref="A4" r:id="rId1" xr:uid="{8029705E-5932-45BC-839E-85F9F5F640D2}"/>
  </hyperlinks>
  <printOptions horizontalCentered="1"/>
  <pageMargins left="0.5" right="0.5" top="0.25" bottom="0.25" header="0.5" footer="0.5"/>
  <pageSetup scale="70" orientation="landscape" horizontalDpi="300" verticalDpi="300" r:id="rId2"/>
  <headerFooter alignWithMargins="0"/>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0438-26B4-416C-A58D-E5DA1BBDBEE3}">
  <sheetPr>
    <tabColor theme="0"/>
    <pageSetUpPr fitToPage="1"/>
  </sheetPr>
  <dimension ref="A1:R154"/>
  <sheetViews>
    <sheetView zoomScale="90" zoomScaleNormal="90" workbookViewId="0"/>
  </sheetViews>
  <sheetFormatPr defaultColWidth="9.140625" defaultRowHeight="12.75" x14ac:dyDescent="0.2"/>
  <cols>
    <col min="1" max="1" width="28.85546875" style="6" customWidth="1"/>
    <col min="2" max="2" width="56.5703125" style="6" customWidth="1"/>
    <col min="3" max="4" width="14.140625" style="1" customWidth="1"/>
    <col min="5" max="5" width="10.7109375" style="1" customWidth="1"/>
    <col min="6" max="6" width="8.5703125" style="2" customWidth="1"/>
    <col min="7" max="7" width="10" style="2" customWidth="1"/>
    <col min="8" max="8" width="12" style="2" customWidth="1"/>
    <col min="9" max="11" width="8.7109375" style="147" customWidth="1"/>
    <col min="12" max="12" width="9.85546875" style="147" customWidth="1"/>
    <col min="13" max="13" width="9.85546875" style="73" bestFit="1" customWidth="1"/>
    <col min="14" max="14" width="28" style="17" customWidth="1"/>
    <col min="15" max="16384" width="9.140625" style="6"/>
  </cols>
  <sheetData>
    <row r="1" spans="1:18" s="9" customFormat="1" ht="12.75" customHeight="1" x14ac:dyDescent="0.2">
      <c r="A1" s="555" t="s">
        <v>61</v>
      </c>
      <c r="B1" s="555"/>
      <c r="C1" s="144"/>
      <c r="D1" s="18"/>
      <c r="E1" s="18"/>
      <c r="F1" s="18"/>
      <c r="G1" s="18"/>
      <c r="H1" s="18"/>
      <c r="I1" s="146"/>
      <c r="J1" s="146"/>
      <c r="K1" s="146"/>
      <c r="L1" s="146"/>
      <c r="M1" s="65"/>
      <c r="N1" s="567"/>
      <c r="O1" s="70"/>
    </row>
    <row r="2" spans="1:18" s="11" customFormat="1" ht="20.25" customHeight="1" thickBot="1" x14ac:dyDescent="0.25">
      <c r="A2" s="612" t="s">
        <v>28</v>
      </c>
      <c r="B2" s="554"/>
      <c r="C2" s="554"/>
      <c r="D2" s="554"/>
      <c r="E2" s="554"/>
      <c r="F2" s="554"/>
      <c r="G2" s="554"/>
      <c r="H2" s="554"/>
      <c r="I2" s="554"/>
      <c r="J2" s="554"/>
      <c r="K2" s="554"/>
      <c r="L2" s="554"/>
      <c r="M2" s="554"/>
      <c r="N2" s="554"/>
      <c r="O2" s="10"/>
      <c r="P2" s="10"/>
      <c r="Q2" s="10"/>
      <c r="R2" s="10"/>
    </row>
    <row r="3" spans="1:18" s="9" customFormat="1" ht="75" customHeight="1" thickBot="1" x14ac:dyDescent="0.25">
      <c r="A3" s="540" t="s">
        <v>74</v>
      </c>
      <c r="B3" s="358" t="s">
        <v>75</v>
      </c>
      <c r="C3" s="359" t="s">
        <v>76</v>
      </c>
      <c r="D3" s="359" t="s">
        <v>77</v>
      </c>
      <c r="E3" s="359" t="s">
        <v>78</v>
      </c>
      <c r="F3" s="360" t="s">
        <v>79</v>
      </c>
      <c r="G3" s="360" t="s">
        <v>80</v>
      </c>
      <c r="H3" s="360" t="s">
        <v>81</v>
      </c>
      <c r="I3" s="361" t="s">
        <v>82</v>
      </c>
      <c r="J3" s="361" t="s">
        <v>83</v>
      </c>
      <c r="K3" s="361" t="s">
        <v>84</v>
      </c>
      <c r="L3" s="361" t="s">
        <v>85</v>
      </c>
      <c r="M3" s="362" t="s">
        <v>86</v>
      </c>
      <c r="N3" s="363" t="s">
        <v>87</v>
      </c>
    </row>
    <row r="4" spans="1:18" s="9" customFormat="1" ht="15" customHeight="1" x14ac:dyDescent="0.2">
      <c r="A4" s="559"/>
      <c r="B4" s="631" t="s">
        <v>88</v>
      </c>
      <c r="C4" s="674" t="s">
        <v>89</v>
      </c>
      <c r="D4" s="674"/>
      <c r="E4" s="674"/>
      <c r="F4" s="674" t="s">
        <v>279</v>
      </c>
      <c r="G4" s="674" t="s">
        <v>283</v>
      </c>
      <c r="H4" s="674"/>
      <c r="I4" s="674"/>
      <c r="J4" s="674"/>
      <c r="K4" s="674"/>
      <c r="L4" s="674"/>
      <c r="M4" s="674"/>
      <c r="N4" s="675"/>
      <c r="O4" s="22"/>
    </row>
    <row r="5" spans="1:18" s="13" customFormat="1" ht="36.75" customHeight="1" x14ac:dyDescent="0.2">
      <c r="A5" s="483">
        <v>45566</v>
      </c>
      <c r="B5" s="484" t="s">
        <v>90</v>
      </c>
      <c r="C5" s="485" t="s">
        <v>91</v>
      </c>
      <c r="D5" s="486" t="s">
        <v>92</v>
      </c>
      <c r="E5" s="487">
        <v>640</v>
      </c>
      <c r="F5" s="488">
        <v>2</v>
      </c>
      <c r="G5" s="488">
        <v>2</v>
      </c>
      <c r="H5" s="489">
        <f>E5*0.655</f>
        <v>419.20000000000005</v>
      </c>
      <c r="I5" s="490">
        <v>664</v>
      </c>
      <c r="J5" s="490">
        <v>0</v>
      </c>
      <c r="K5" s="490">
        <v>0</v>
      </c>
      <c r="L5" s="490">
        <v>55</v>
      </c>
      <c r="M5" s="448">
        <f>SUM(I5:L5)*G5</f>
        <v>1438</v>
      </c>
      <c r="N5" s="642" t="s">
        <v>93</v>
      </c>
      <c r="O5" s="293"/>
    </row>
    <row r="6" spans="1:18" s="12" customFormat="1" ht="26.25" customHeight="1" x14ac:dyDescent="0.2">
      <c r="A6" s="211"/>
      <c r="B6" s="201"/>
      <c r="C6" s="202"/>
      <c r="D6" s="202"/>
      <c r="E6" s="291"/>
      <c r="F6" s="203"/>
      <c r="G6" s="203"/>
      <c r="H6" s="280"/>
      <c r="I6" s="204"/>
      <c r="J6" s="204"/>
      <c r="K6" s="204"/>
      <c r="L6" s="204"/>
      <c r="M6" s="368">
        <v>0</v>
      </c>
      <c r="N6" s="205"/>
      <c r="O6" s="193"/>
      <c r="P6" s="193"/>
      <c r="Q6" s="193"/>
      <c r="R6" s="193"/>
    </row>
    <row r="7" spans="1:18" s="12" customFormat="1" ht="19.5" customHeight="1" x14ac:dyDescent="0.2">
      <c r="A7" s="200"/>
      <c r="B7" s="206"/>
      <c r="C7" s="207"/>
      <c r="D7" s="207"/>
      <c r="E7" s="292"/>
      <c r="F7" s="208"/>
      <c r="G7" s="208"/>
      <c r="H7" s="281"/>
      <c r="I7" s="209"/>
      <c r="J7" s="209"/>
      <c r="K7" s="209"/>
      <c r="L7" s="209"/>
      <c r="M7" s="368">
        <f>SUM(I7:L7)*G7</f>
        <v>0</v>
      </c>
      <c r="N7" s="210"/>
      <c r="O7" s="193"/>
      <c r="P7" s="193"/>
      <c r="Q7" s="193"/>
      <c r="R7" s="193"/>
    </row>
    <row r="8" spans="1:18" s="12" customFormat="1" ht="20.25" customHeight="1" x14ac:dyDescent="0.2">
      <c r="A8" s="200"/>
      <c r="B8" s="155"/>
      <c r="C8" s="207"/>
      <c r="D8" s="207"/>
      <c r="E8" s="292"/>
      <c r="F8" s="208"/>
      <c r="G8" s="208"/>
      <c r="H8" s="281"/>
      <c r="I8" s="209"/>
      <c r="J8" s="209"/>
      <c r="K8" s="209"/>
      <c r="L8" s="209"/>
      <c r="M8" s="368">
        <f>SUM(I8:L8)*G8</f>
        <v>0</v>
      </c>
      <c r="N8" s="210"/>
      <c r="O8" s="193"/>
      <c r="P8" s="193"/>
      <c r="Q8" s="193"/>
      <c r="R8" s="193"/>
    </row>
    <row r="9" spans="1:18" s="12" customFormat="1" ht="20.25" customHeight="1" thickBot="1" x14ac:dyDescent="0.25">
      <c r="A9" s="200"/>
      <c r="B9" s="206"/>
      <c r="C9" s="207"/>
      <c r="D9" s="207"/>
      <c r="E9" s="292"/>
      <c r="F9" s="208"/>
      <c r="G9" s="208"/>
      <c r="H9" s="281"/>
      <c r="I9" s="209"/>
      <c r="J9" s="209"/>
      <c r="K9" s="209"/>
      <c r="L9" s="209"/>
      <c r="M9" s="368">
        <f>SUM(I9:L9)*G9</f>
        <v>0</v>
      </c>
      <c r="N9" s="210"/>
      <c r="O9" s="193"/>
      <c r="P9" s="193"/>
      <c r="Q9" s="193"/>
      <c r="R9" s="193"/>
    </row>
    <row r="10" spans="1:18" s="12" customFormat="1" ht="18" customHeight="1" thickBot="1" x14ac:dyDescent="0.25">
      <c r="A10" s="370"/>
      <c r="B10" s="633" t="s">
        <v>94</v>
      </c>
      <c r="C10" s="372"/>
      <c r="D10" s="372"/>
      <c r="E10" s="372"/>
      <c r="F10" s="373"/>
      <c r="G10" s="373"/>
      <c r="H10" s="373"/>
      <c r="I10" s="374"/>
      <c r="J10" s="374"/>
      <c r="K10" s="374"/>
      <c r="L10" s="374"/>
      <c r="M10" s="369">
        <f>SUM(M6:M9)</f>
        <v>0</v>
      </c>
      <c r="N10" s="375"/>
      <c r="O10" s="193"/>
      <c r="P10" s="193"/>
      <c r="Q10" s="193"/>
      <c r="R10" s="193"/>
    </row>
    <row r="11" spans="1:18" s="9" customFormat="1" ht="16.5" customHeight="1" thickBot="1" x14ac:dyDescent="0.25">
      <c r="A11" s="370"/>
      <c r="B11" s="632" t="s">
        <v>88</v>
      </c>
      <c r="C11" s="629" t="s">
        <v>273</v>
      </c>
      <c r="D11" s="557"/>
      <c r="E11" s="557"/>
      <c r="F11" s="630" t="s">
        <v>274</v>
      </c>
      <c r="G11" s="557" t="s">
        <v>275</v>
      </c>
      <c r="H11" s="557"/>
      <c r="I11" s="557"/>
      <c r="J11" s="557"/>
      <c r="K11" s="557"/>
      <c r="L11" s="557"/>
      <c r="M11" s="557"/>
      <c r="N11" s="558"/>
    </row>
    <row r="12" spans="1:18" s="13" customFormat="1" ht="28.5" customHeight="1" x14ac:dyDescent="0.2">
      <c r="A12" s="211"/>
      <c r="B12" s="201"/>
      <c r="C12" s="202"/>
      <c r="D12" s="202"/>
      <c r="E12" s="289"/>
      <c r="F12" s="203"/>
      <c r="G12" s="203"/>
      <c r="H12" s="282"/>
      <c r="I12" s="204"/>
      <c r="J12" s="204"/>
      <c r="K12" s="204"/>
      <c r="L12" s="204"/>
      <c r="M12" s="368">
        <f>SUM(I12:L12)*G12</f>
        <v>0</v>
      </c>
      <c r="N12" s="205"/>
    </row>
    <row r="13" spans="1:18" s="12" customFormat="1" ht="21.75" customHeight="1" x14ac:dyDescent="0.2">
      <c r="A13" s="200"/>
      <c r="B13" s="206"/>
      <c r="C13" s="207"/>
      <c r="D13" s="207"/>
      <c r="E13" s="290"/>
      <c r="F13" s="208"/>
      <c r="G13" s="208"/>
      <c r="H13" s="283"/>
      <c r="I13" s="209"/>
      <c r="J13" s="209"/>
      <c r="K13" s="209"/>
      <c r="L13" s="209"/>
      <c r="M13" s="368">
        <f>SUM(I13:L13)*G13</f>
        <v>0</v>
      </c>
      <c r="N13" s="210"/>
      <c r="O13" s="193"/>
      <c r="P13" s="193"/>
      <c r="Q13" s="193"/>
      <c r="R13" s="193"/>
    </row>
    <row r="14" spans="1:18" s="12" customFormat="1" ht="19.5" customHeight="1" x14ac:dyDescent="0.2">
      <c r="A14" s="200"/>
      <c r="B14" s="206"/>
      <c r="C14" s="207"/>
      <c r="D14" s="207"/>
      <c r="E14" s="290"/>
      <c r="F14" s="208"/>
      <c r="G14" s="208"/>
      <c r="H14" s="283"/>
      <c r="I14" s="209"/>
      <c r="J14" s="209"/>
      <c r="K14" s="209"/>
      <c r="L14" s="209"/>
      <c r="M14" s="368">
        <f>SUM(I14:L14)*G14</f>
        <v>0</v>
      </c>
      <c r="N14" s="210"/>
      <c r="O14" s="193"/>
      <c r="P14" s="193"/>
      <c r="Q14" s="193"/>
      <c r="R14" s="193"/>
    </row>
    <row r="15" spans="1:18" s="12" customFormat="1" ht="18.75" customHeight="1" thickBot="1" x14ac:dyDescent="0.25">
      <c r="A15" s="200"/>
      <c r="B15" s="206"/>
      <c r="C15" s="207"/>
      <c r="D15" s="207"/>
      <c r="E15" s="290"/>
      <c r="F15" s="208"/>
      <c r="G15" s="208"/>
      <c r="H15" s="283"/>
      <c r="I15" s="209"/>
      <c r="J15" s="209"/>
      <c r="K15" s="209"/>
      <c r="L15" s="209"/>
      <c r="M15" s="368">
        <f>SUM(I15:L15)*G15</f>
        <v>0</v>
      </c>
      <c r="N15" s="210"/>
    </row>
    <row r="16" spans="1:18" s="12" customFormat="1" ht="13.5" thickBot="1" x14ac:dyDescent="0.25">
      <c r="A16" s="634"/>
      <c r="B16" s="635" t="s">
        <v>96</v>
      </c>
      <c r="C16" s="636"/>
      <c r="D16" s="636"/>
      <c r="E16" s="636"/>
      <c r="F16" s="637"/>
      <c r="G16" s="637"/>
      <c r="H16" s="638"/>
      <c r="I16" s="639"/>
      <c r="J16" s="639"/>
      <c r="K16" s="639"/>
      <c r="L16" s="639"/>
      <c r="M16" s="640">
        <f>SUM(M12:M15)</f>
        <v>0</v>
      </c>
      <c r="N16" s="641"/>
    </row>
    <row r="17" spans="1:14" s="9" customFormat="1" ht="16.5" customHeight="1" thickBot="1" x14ac:dyDescent="0.25">
      <c r="A17" s="370"/>
      <c r="B17" s="632" t="s">
        <v>88</v>
      </c>
      <c r="C17" s="557" t="s">
        <v>276</v>
      </c>
      <c r="D17" s="557"/>
      <c r="E17" s="557"/>
      <c r="F17" s="630" t="s">
        <v>274</v>
      </c>
      <c r="G17" s="557" t="s">
        <v>277</v>
      </c>
      <c r="H17" s="557"/>
      <c r="I17" s="557"/>
      <c r="J17" s="557"/>
      <c r="K17" s="557"/>
      <c r="L17" s="557"/>
      <c r="M17" s="557"/>
      <c r="N17" s="558"/>
    </row>
    <row r="18" spans="1:14" s="13" customFormat="1" ht="20.25" customHeight="1" x14ac:dyDescent="0.2">
      <c r="A18" s="211"/>
      <c r="B18" s="201"/>
      <c r="C18" s="202"/>
      <c r="D18" s="202"/>
      <c r="E18" s="289"/>
      <c r="F18" s="203"/>
      <c r="G18" s="203"/>
      <c r="H18" s="282"/>
      <c r="I18" s="204"/>
      <c r="J18" s="204"/>
      <c r="K18" s="204"/>
      <c r="L18" s="204"/>
      <c r="M18" s="368">
        <f>SUM(I18:L18)*G18</f>
        <v>0</v>
      </c>
      <c r="N18" s="205"/>
    </row>
    <row r="19" spans="1:14" s="13" customFormat="1" ht="20.25" customHeight="1" x14ac:dyDescent="0.2">
      <c r="A19" s="200"/>
      <c r="B19" s="201"/>
      <c r="C19" s="202"/>
      <c r="D19" s="202"/>
      <c r="E19" s="289"/>
      <c r="F19" s="203"/>
      <c r="G19" s="203"/>
      <c r="H19" s="282"/>
      <c r="I19" s="204"/>
      <c r="J19" s="204"/>
      <c r="K19" s="204"/>
      <c r="L19" s="204"/>
      <c r="M19" s="368">
        <f>SUM(I19:L19)*G19</f>
        <v>0</v>
      </c>
      <c r="N19" s="205"/>
    </row>
    <row r="20" spans="1:14" s="12" customFormat="1" ht="23.25" customHeight="1" x14ac:dyDescent="0.2">
      <c r="A20" s="200"/>
      <c r="B20" s="206"/>
      <c r="C20" s="207"/>
      <c r="D20" s="207"/>
      <c r="E20" s="290"/>
      <c r="F20" s="208"/>
      <c r="G20" s="208"/>
      <c r="H20" s="283"/>
      <c r="I20" s="209"/>
      <c r="J20" s="209"/>
      <c r="K20" s="209"/>
      <c r="L20" s="209"/>
      <c r="M20" s="368">
        <f>SUM(I20:L20)*G20</f>
        <v>0</v>
      </c>
      <c r="N20" s="210"/>
    </row>
    <row r="21" spans="1:14" s="12" customFormat="1" ht="25.5" customHeight="1" thickBot="1" x14ac:dyDescent="0.25">
      <c r="A21" s="200"/>
      <c r="B21" s="206"/>
      <c r="C21" s="207"/>
      <c r="D21" s="207"/>
      <c r="E21" s="290"/>
      <c r="F21" s="208"/>
      <c r="G21" s="208"/>
      <c r="H21" s="283"/>
      <c r="I21" s="209"/>
      <c r="J21" s="209"/>
      <c r="K21" s="209"/>
      <c r="L21" s="209"/>
      <c r="M21" s="368">
        <f>SUM(I21:L21)*G21</f>
        <v>0</v>
      </c>
      <c r="N21" s="210"/>
    </row>
    <row r="22" spans="1:14" s="12" customFormat="1" ht="13.5" thickBot="1" x14ac:dyDescent="0.25">
      <c r="A22" s="370"/>
      <c r="B22" s="371" t="s">
        <v>98</v>
      </c>
      <c r="C22" s="378"/>
      <c r="D22" s="378"/>
      <c r="E22" s="378"/>
      <c r="F22" s="379"/>
      <c r="G22" s="379"/>
      <c r="H22" s="379"/>
      <c r="I22" s="380"/>
      <c r="J22" s="380"/>
      <c r="K22" s="380"/>
      <c r="L22" s="380"/>
      <c r="M22" s="369">
        <f>SUM(M18:M21)</f>
        <v>0</v>
      </c>
      <c r="N22" s="381"/>
    </row>
    <row r="23" spans="1:14" s="9" customFormat="1" ht="16.5" customHeight="1" thickBot="1" x14ac:dyDescent="0.25">
      <c r="A23" s="370"/>
      <c r="B23" s="632" t="s">
        <v>88</v>
      </c>
      <c r="C23" s="557" t="s">
        <v>278</v>
      </c>
      <c r="D23" s="557"/>
      <c r="E23" s="557"/>
      <c r="F23" s="630" t="s">
        <v>279</v>
      </c>
      <c r="G23" s="557" t="s">
        <v>280</v>
      </c>
      <c r="H23" s="557"/>
      <c r="I23" s="557"/>
      <c r="J23" s="557"/>
      <c r="K23" s="557"/>
      <c r="L23" s="557"/>
      <c r="M23" s="557"/>
      <c r="N23" s="558"/>
    </row>
    <row r="24" spans="1:14" s="13" customFormat="1" ht="18" customHeight="1" x14ac:dyDescent="0.2">
      <c r="A24" s="211"/>
      <c r="B24" s="201"/>
      <c r="C24" s="202"/>
      <c r="D24" s="202"/>
      <c r="E24" s="289"/>
      <c r="F24" s="203"/>
      <c r="G24" s="203"/>
      <c r="H24" s="285"/>
      <c r="I24" s="204"/>
      <c r="J24" s="204"/>
      <c r="K24" s="204"/>
      <c r="L24" s="204"/>
      <c r="M24" s="368">
        <f>SUM(I24:L24)*G24</f>
        <v>0</v>
      </c>
      <c r="N24" s="205"/>
    </row>
    <row r="25" spans="1:14" s="13" customFormat="1" ht="20.25" customHeight="1" x14ac:dyDescent="0.2">
      <c r="A25" s="200"/>
      <c r="B25" s="201"/>
      <c r="C25" s="202"/>
      <c r="D25" s="202"/>
      <c r="E25" s="289"/>
      <c r="F25" s="203"/>
      <c r="G25" s="203"/>
      <c r="H25" s="285"/>
      <c r="I25" s="204"/>
      <c r="J25" s="204"/>
      <c r="K25" s="204"/>
      <c r="L25" s="204"/>
      <c r="M25" s="368">
        <f>SUM(I25:L25)*G25</f>
        <v>0</v>
      </c>
      <c r="N25" s="205"/>
    </row>
    <row r="26" spans="1:14" s="12" customFormat="1" ht="21.75" customHeight="1" x14ac:dyDescent="0.2">
      <c r="A26" s="200"/>
      <c r="B26" s="206"/>
      <c r="C26" s="207"/>
      <c r="D26" s="207"/>
      <c r="E26" s="290"/>
      <c r="F26" s="208"/>
      <c r="G26" s="208"/>
      <c r="H26" s="286"/>
      <c r="I26" s="209"/>
      <c r="J26" s="209"/>
      <c r="K26" s="209"/>
      <c r="L26" s="209"/>
      <c r="M26" s="368">
        <f>SUM(I26:L26)*G26</f>
        <v>0</v>
      </c>
      <c r="N26" s="210"/>
    </row>
    <row r="27" spans="1:14" s="12" customFormat="1" ht="18.75" customHeight="1" thickBot="1" x14ac:dyDescent="0.25">
      <c r="A27" s="200"/>
      <c r="B27" s="206"/>
      <c r="C27" s="207"/>
      <c r="D27" s="207"/>
      <c r="E27" s="290"/>
      <c r="F27" s="208"/>
      <c r="G27" s="208"/>
      <c r="H27" s="286"/>
      <c r="I27" s="209"/>
      <c r="J27" s="209"/>
      <c r="K27" s="209"/>
      <c r="L27" s="209"/>
      <c r="M27" s="368">
        <f>SUM(I27:L27)*G27</f>
        <v>0</v>
      </c>
      <c r="N27" s="210"/>
    </row>
    <row r="28" spans="1:14" s="12" customFormat="1" ht="13.5" thickBot="1" x14ac:dyDescent="0.25">
      <c r="A28" s="370"/>
      <c r="B28" s="371" t="s">
        <v>100</v>
      </c>
      <c r="C28" s="378"/>
      <c r="D28" s="378"/>
      <c r="E28" s="378"/>
      <c r="F28" s="379"/>
      <c r="G28" s="379"/>
      <c r="H28" s="379"/>
      <c r="I28" s="380"/>
      <c r="J28" s="380"/>
      <c r="K28" s="380"/>
      <c r="L28" s="380"/>
      <c r="M28" s="369">
        <f>SUM(M24:M27)</f>
        <v>0</v>
      </c>
      <c r="N28" s="381"/>
    </row>
    <row r="29" spans="1:14" s="9" customFormat="1" ht="16.5" customHeight="1" thickBot="1" x14ac:dyDescent="0.25">
      <c r="A29" s="370"/>
      <c r="B29" s="632" t="s">
        <v>88</v>
      </c>
      <c r="C29" s="627" t="s">
        <v>278</v>
      </c>
      <c r="D29" s="627"/>
      <c r="E29" s="627"/>
      <c r="F29" s="630" t="s">
        <v>279</v>
      </c>
      <c r="G29" s="627" t="s">
        <v>281</v>
      </c>
      <c r="H29" s="627"/>
      <c r="I29" s="627"/>
      <c r="J29" s="627"/>
      <c r="K29" s="627"/>
      <c r="L29" s="627"/>
      <c r="M29" s="627"/>
      <c r="N29" s="628"/>
    </row>
    <row r="30" spans="1:14" s="13" customFormat="1" x14ac:dyDescent="0.2">
      <c r="A30" s="211"/>
      <c r="B30" s="201"/>
      <c r="C30" s="202"/>
      <c r="D30" s="202"/>
      <c r="E30" s="289"/>
      <c r="F30" s="203"/>
      <c r="G30" s="203"/>
      <c r="H30" s="287"/>
      <c r="I30" s="204"/>
      <c r="J30" s="204"/>
      <c r="K30" s="204"/>
      <c r="L30" s="204"/>
      <c r="M30" s="368">
        <f>SUM(I30:L30)*G30</f>
        <v>0</v>
      </c>
      <c r="N30" s="205"/>
    </row>
    <row r="31" spans="1:14" s="13" customFormat="1" x14ac:dyDescent="0.2">
      <c r="A31" s="200"/>
      <c r="B31" s="201"/>
      <c r="C31" s="202"/>
      <c r="D31" s="202"/>
      <c r="E31" s="289"/>
      <c r="F31" s="203"/>
      <c r="G31" s="203"/>
      <c r="H31" s="287"/>
      <c r="I31" s="204"/>
      <c r="J31" s="204"/>
      <c r="K31" s="204"/>
      <c r="L31" s="204"/>
      <c r="M31" s="368">
        <f>SUM(I31:L31)*G31</f>
        <v>0</v>
      </c>
      <c r="N31" s="205"/>
    </row>
    <row r="32" spans="1:14" s="12" customFormat="1" x14ac:dyDescent="0.2">
      <c r="A32" s="200"/>
      <c r="B32" s="206"/>
      <c r="C32" s="207"/>
      <c r="D32" s="207"/>
      <c r="E32" s="290"/>
      <c r="F32" s="208"/>
      <c r="G32" s="208"/>
      <c r="H32" s="288"/>
      <c r="I32" s="209"/>
      <c r="J32" s="209"/>
      <c r="K32" s="209"/>
      <c r="L32" s="209"/>
      <c r="M32" s="368">
        <f>SUM(I32:L32)*G32</f>
        <v>0</v>
      </c>
      <c r="N32" s="210"/>
    </row>
    <row r="33" spans="1:14" s="12" customFormat="1" ht="13.5" thickBot="1" x14ac:dyDescent="0.25">
      <c r="A33" s="200"/>
      <c r="B33" s="206"/>
      <c r="C33" s="207"/>
      <c r="D33" s="207"/>
      <c r="E33" s="290"/>
      <c r="F33" s="208"/>
      <c r="G33" s="208"/>
      <c r="H33" s="288"/>
      <c r="I33" s="209"/>
      <c r="J33" s="209"/>
      <c r="K33" s="209"/>
      <c r="L33" s="209"/>
      <c r="M33" s="368">
        <f>SUM(I33:L33)*G33</f>
        <v>0</v>
      </c>
      <c r="N33" s="210"/>
    </row>
    <row r="34" spans="1:14" s="12" customFormat="1" ht="13.5" thickBot="1" x14ac:dyDescent="0.25">
      <c r="A34" s="370"/>
      <c r="B34" s="371" t="s">
        <v>102</v>
      </c>
      <c r="C34" s="378"/>
      <c r="D34" s="378"/>
      <c r="E34" s="378"/>
      <c r="F34" s="379"/>
      <c r="G34" s="379"/>
      <c r="H34" s="379"/>
      <c r="I34" s="380"/>
      <c r="J34" s="380"/>
      <c r="K34" s="380"/>
      <c r="L34" s="380"/>
      <c r="M34" s="369">
        <f>SUM(M30:M33)</f>
        <v>0</v>
      </c>
      <c r="N34" s="381"/>
    </row>
    <row r="35" spans="1:14" s="9" customFormat="1" ht="13.5" thickBot="1" x14ac:dyDescent="0.25">
      <c r="A35" s="370"/>
      <c r="B35" s="371" t="s">
        <v>103</v>
      </c>
      <c r="C35" s="378"/>
      <c r="D35" s="378"/>
      <c r="E35" s="378"/>
      <c r="F35" s="379"/>
      <c r="G35" s="379"/>
      <c r="H35" s="379"/>
      <c r="I35" s="380"/>
      <c r="J35" s="380"/>
      <c r="K35" s="380"/>
      <c r="L35" s="380"/>
      <c r="M35" s="369">
        <f>M10+M16+M22+M28+M34</f>
        <v>0</v>
      </c>
      <c r="N35" s="381"/>
    </row>
    <row r="36" spans="1:14" s="12" customFormat="1" ht="14.25" customHeight="1" x14ac:dyDescent="0.2">
      <c r="A36" s="193"/>
      <c r="B36" s="193"/>
      <c r="C36" s="195"/>
      <c r="D36" s="195"/>
      <c r="E36" s="195"/>
      <c r="F36" s="196"/>
      <c r="G36" s="196"/>
      <c r="H36" s="196"/>
      <c r="I36" s="197"/>
      <c r="J36" s="197"/>
      <c r="K36" s="197"/>
      <c r="L36" s="197"/>
      <c r="M36" s="198"/>
      <c r="N36" s="199"/>
    </row>
    <row r="37" spans="1:14" s="12" customFormat="1" ht="11.25" customHeight="1" x14ac:dyDescent="0.2">
      <c r="A37" s="624"/>
      <c r="B37" s="626"/>
      <c r="C37" s="626"/>
      <c r="D37" s="626"/>
      <c r="E37" s="626"/>
      <c r="F37" s="626"/>
      <c r="G37" s="626"/>
      <c r="H37" s="626"/>
      <c r="I37" s="626"/>
      <c r="J37" s="626"/>
      <c r="K37" s="626"/>
      <c r="L37" s="626"/>
      <c r="M37" s="626"/>
      <c r="N37" s="626"/>
    </row>
    <row r="38" spans="1:14" s="12" customFormat="1" ht="12.75" customHeight="1" x14ac:dyDescent="0.2">
      <c r="A38" s="626"/>
      <c r="B38" s="626"/>
      <c r="C38" s="626"/>
      <c r="D38" s="626"/>
      <c r="E38" s="626"/>
      <c r="F38" s="626"/>
      <c r="G38" s="626"/>
      <c r="H38" s="626"/>
      <c r="I38" s="626"/>
      <c r="J38" s="626"/>
      <c r="K38" s="626"/>
      <c r="L38" s="626"/>
      <c r="M38" s="626"/>
      <c r="N38" s="626"/>
    </row>
    <row r="39" spans="1:14" s="12" customFormat="1" x14ac:dyDescent="0.2">
      <c r="A39" s="193"/>
      <c r="B39" s="193"/>
      <c r="C39" s="195"/>
      <c r="D39" s="195"/>
      <c r="E39" s="195"/>
      <c r="F39" s="196"/>
      <c r="G39" s="196"/>
      <c r="H39" s="196"/>
      <c r="I39" s="197"/>
      <c r="J39" s="197"/>
      <c r="K39" s="197"/>
      <c r="L39" s="197"/>
      <c r="M39" s="198"/>
      <c r="N39" s="199"/>
    </row>
    <row r="40" spans="1:14" s="12" customFormat="1" x14ac:dyDescent="0.2">
      <c r="A40" s="193"/>
      <c r="B40" s="193"/>
      <c r="C40" s="195"/>
      <c r="D40" s="195"/>
      <c r="E40" s="195"/>
      <c r="F40" s="196"/>
      <c r="G40" s="196"/>
      <c r="H40" s="196"/>
      <c r="I40" s="197"/>
      <c r="J40" s="197"/>
      <c r="K40" s="197"/>
      <c r="L40" s="197"/>
      <c r="M40" s="198"/>
      <c r="N40" s="199"/>
    </row>
    <row r="41" spans="1:14" s="12" customFormat="1" x14ac:dyDescent="0.2">
      <c r="A41" s="193"/>
      <c r="B41" s="193"/>
      <c r="C41" s="195"/>
      <c r="D41" s="195"/>
      <c r="E41" s="195"/>
      <c r="F41" s="196"/>
      <c r="G41" s="196"/>
      <c r="H41" s="196"/>
      <c r="I41" s="197"/>
      <c r="J41" s="197"/>
      <c r="K41" s="197"/>
      <c r="L41" s="197"/>
      <c r="M41" s="198"/>
      <c r="N41" s="199"/>
    </row>
    <row r="42" spans="1:14" s="12" customFormat="1" x14ac:dyDescent="0.2">
      <c r="A42" s="193"/>
      <c r="B42" s="193"/>
      <c r="C42" s="195"/>
      <c r="D42" s="195"/>
      <c r="E42" s="195"/>
      <c r="F42" s="196"/>
      <c r="G42" s="196"/>
      <c r="H42" s="196"/>
      <c r="I42" s="197"/>
      <c r="J42" s="197"/>
      <c r="K42" s="197"/>
      <c r="L42" s="197"/>
      <c r="M42" s="198"/>
      <c r="N42" s="199"/>
    </row>
    <row r="43" spans="1:14" s="12" customFormat="1" x14ac:dyDescent="0.2">
      <c r="A43" s="193"/>
      <c r="B43" s="193"/>
      <c r="C43" s="195"/>
      <c r="D43" s="195"/>
      <c r="E43" s="195"/>
      <c r="F43" s="196"/>
      <c r="G43" s="196"/>
      <c r="H43" s="196"/>
      <c r="I43" s="197"/>
      <c r="J43" s="197"/>
      <c r="K43" s="197"/>
      <c r="L43" s="197"/>
      <c r="M43" s="198"/>
      <c r="N43" s="199"/>
    </row>
    <row r="44" spans="1:14" s="12" customFormat="1" x14ac:dyDescent="0.2">
      <c r="A44" s="193"/>
      <c r="B44" s="193"/>
      <c r="C44" s="195"/>
      <c r="D44" s="195"/>
      <c r="E44" s="195"/>
      <c r="F44" s="196"/>
      <c r="G44" s="196"/>
      <c r="H44" s="196"/>
      <c r="I44" s="197"/>
      <c r="J44" s="197"/>
      <c r="K44" s="197"/>
      <c r="L44" s="197"/>
      <c r="M44" s="198"/>
      <c r="N44" s="199"/>
    </row>
    <row r="45" spans="1:14" s="12" customFormat="1" x14ac:dyDescent="0.2">
      <c r="A45" s="193"/>
      <c r="B45" s="193"/>
      <c r="C45" s="195"/>
      <c r="D45" s="195"/>
      <c r="E45" s="195"/>
      <c r="F45" s="196"/>
      <c r="G45" s="196"/>
      <c r="H45" s="196"/>
      <c r="I45" s="197"/>
      <c r="J45" s="197"/>
      <c r="K45" s="197"/>
      <c r="L45" s="197"/>
      <c r="M45" s="198"/>
      <c r="N45" s="199"/>
    </row>
    <row r="46" spans="1:14" s="12" customFormat="1" x14ac:dyDescent="0.2">
      <c r="A46" s="193"/>
      <c r="B46" s="193"/>
      <c r="C46" s="195"/>
      <c r="D46" s="195"/>
      <c r="E46" s="195"/>
      <c r="F46" s="196"/>
      <c r="G46" s="196"/>
      <c r="H46" s="196"/>
      <c r="I46" s="197"/>
      <c r="J46" s="197"/>
      <c r="K46" s="197"/>
      <c r="L46" s="197"/>
      <c r="M46" s="198"/>
      <c r="N46" s="199"/>
    </row>
    <row r="47" spans="1:14" s="12" customFormat="1" x14ac:dyDescent="0.2">
      <c r="C47" s="195"/>
      <c r="D47" s="195"/>
      <c r="E47" s="195"/>
      <c r="F47" s="196"/>
      <c r="G47" s="196"/>
      <c r="H47" s="196"/>
      <c r="I47" s="197"/>
      <c r="J47" s="197"/>
      <c r="K47" s="197"/>
      <c r="L47" s="197"/>
      <c r="M47" s="198"/>
      <c r="N47" s="199"/>
    </row>
    <row r="48" spans="1:14" s="12" customFormat="1" x14ac:dyDescent="0.2">
      <c r="C48" s="195"/>
      <c r="D48" s="195"/>
      <c r="E48" s="195"/>
      <c r="F48" s="196"/>
      <c r="G48" s="196"/>
      <c r="H48" s="196"/>
      <c r="I48" s="197"/>
      <c r="J48" s="197"/>
      <c r="K48" s="197"/>
      <c r="L48" s="197"/>
      <c r="M48" s="198"/>
      <c r="N48" s="199"/>
    </row>
    <row r="49" spans="3:14" s="12" customFormat="1" x14ac:dyDescent="0.2">
      <c r="C49" s="195"/>
      <c r="D49" s="195"/>
      <c r="E49" s="195"/>
      <c r="F49" s="196"/>
      <c r="G49" s="196"/>
      <c r="H49" s="196"/>
      <c r="I49" s="197"/>
      <c r="J49" s="197"/>
      <c r="K49" s="197"/>
      <c r="L49" s="197"/>
      <c r="M49" s="198"/>
      <c r="N49" s="199"/>
    </row>
    <row r="50" spans="3:14" s="12" customFormat="1" x14ac:dyDescent="0.2">
      <c r="C50" s="195"/>
      <c r="D50" s="195"/>
      <c r="E50" s="195"/>
      <c r="F50" s="196"/>
      <c r="G50" s="196"/>
      <c r="H50" s="196"/>
      <c r="I50" s="197"/>
      <c r="J50" s="197"/>
      <c r="K50" s="197"/>
      <c r="L50" s="197"/>
      <c r="M50" s="198"/>
      <c r="N50" s="199"/>
    </row>
    <row r="51" spans="3:14" s="12" customFormat="1" x14ac:dyDescent="0.2">
      <c r="C51" s="195"/>
      <c r="D51" s="195"/>
      <c r="E51" s="195"/>
      <c r="F51" s="196"/>
      <c r="G51" s="196"/>
      <c r="H51" s="196"/>
      <c r="I51" s="197"/>
      <c r="J51" s="197"/>
      <c r="K51" s="197"/>
      <c r="L51" s="197"/>
      <c r="M51" s="198"/>
      <c r="N51" s="199"/>
    </row>
    <row r="52" spans="3:14" s="12" customFormat="1" x14ac:dyDescent="0.2">
      <c r="C52" s="195"/>
      <c r="D52" s="195"/>
      <c r="E52" s="195"/>
      <c r="F52" s="196"/>
      <c r="G52" s="196"/>
      <c r="H52" s="196"/>
      <c r="I52" s="197"/>
      <c r="J52" s="197"/>
      <c r="K52" s="197"/>
      <c r="L52" s="197"/>
      <c r="M52" s="198"/>
      <c r="N52" s="199"/>
    </row>
    <row r="53" spans="3:14" s="12" customFormat="1" x14ac:dyDescent="0.2">
      <c r="C53" s="195"/>
      <c r="D53" s="195"/>
      <c r="E53" s="195"/>
      <c r="F53" s="196"/>
      <c r="G53" s="196"/>
      <c r="H53" s="196"/>
      <c r="I53" s="197"/>
      <c r="J53" s="197"/>
      <c r="K53" s="197"/>
      <c r="L53" s="197"/>
      <c r="M53" s="198"/>
      <c r="N53" s="199"/>
    </row>
    <row r="54" spans="3:14" s="12" customFormat="1" x14ac:dyDescent="0.2">
      <c r="C54" s="195"/>
      <c r="D54" s="195"/>
      <c r="E54" s="195"/>
      <c r="F54" s="196"/>
      <c r="G54" s="196"/>
      <c r="H54" s="196"/>
      <c r="I54" s="197"/>
      <c r="J54" s="197"/>
      <c r="K54" s="197"/>
      <c r="L54" s="197"/>
      <c r="M54" s="198"/>
      <c r="N54" s="199"/>
    </row>
    <row r="55" spans="3:14" s="12" customFormat="1" x14ac:dyDescent="0.2">
      <c r="C55" s="195"/>
      <c r="D55" s="195"/>
      <c r="E55" s="195"/>
      <c r="F55" s="196"/>
      <c r="G55" s="196"/>
      <c r="H55" s="196"/>
      <c r="I55" s="197"/>
      <c r="J55" s="197"/>
      <c r="K55" s="197"/>
      <c r="L55" s="197"/>
      <c r="M55" s="198"/>
      <c r="N55" s="199"/>
    </row>
    <row r="56" spans="3:14" s="12" customFormat="1" x14ac:dyDescent="0.2">
      <c r="C56" s="195"/>
      <c r="D56" s="195"/>
      <c r="E56" s="195"/>
      <c r="F56" s="196"/>
      <c r="G56" s="196"/>
      <c r="H56" s="196"/>
      <c r="I56" s="197"/>
      <c r="J56" s="197"/>
      <c r="K56" s="197"/>
      <c r="L56" s="197"/>
      <c r="M56" s="198"/>
      <c r="N56" s="199"/>
    </row>
    <row r="57" spans="3:14" s="12" customFormat="1" x14ac:dyDescent="0.2">
      <c r="C57" s="195"/>
      <c r="D57" s="195"/>
      <c r="E57" s="195"/>
      <c r="F57" s="196"/>
      <c r="G57" s="196"/>
      <c r="H57" s="196"/>
      <c r="I57" s="197"/>
      <c r="J57" s="197"/>
      <c r="K57" s="197"/>
      <c r="L57" s="197"/>
      <c r="M57" s="198"/>
      <c r="N57" s="199"/>
    </row>
    <row r="58" spans="3:14" s="12" customFormat="1" x14ac:dyDescent="0.2">
      <c r="C58" s="195"/>
      <c r="D58" s="195"/>
      <c r="E58" s="195"/>
      <c r="F58" s="196"/>
      <c r="G58" s="196"/>
      <c r="H58" s="196"/>
      <c r="I58" s="197"/>
      <c r="J58" s="197"/>
      <c r="K58" s="197"/>
      <c r="L58" s="197"/>
      <c r="M58" s="198"/>
      <c r="N58" s="199"/>
    </row>
    <row r="59" spans="3:14" s="12" customFormat="1" x14ac:dyDescent="0.2">
      <c r="C59" s="195"/>
      <c r="D59" s="195"/>
      <c r="E59" s="195"/>
      <c r="F59" s="196"/>
      <c r="G59" s="196"/>
      <c r="H59" s="196"/>
      <c r="I59" s="197"/>
      <c r="J59" s="197"/>
      <c r="K59" s="197"/>
      <c r="L59" s="197"/>
      <c r="M59" s="198"/>
      <c r="N59" s="199"/>
    </row>
    <row r="60" spans="3:14" s="12" customFormat="1" x14ac:dyDescent="0.2">
      <c r="C60" s="195"/>
      <c r="D60" s="195"/>
      <c r="E60" s="195"/>
      <c r="F60" s="196"/>
      <c r="G60" s="196"/>
      <c r="H60" s="196"/>
      <c r="I60" s="197"/>
      <c r="J60" s="197"/>
      <c r="K60" s="197"/>
      <c r="L60" s="197"/>
      <c r="M60" s="198"/>
      <c r="N60" s="199"/>
    </row>
    <row r="61" spans="3:14" s="12" customFormat="1" x14ac:dyDescent="0.2">
      <c r="C61" s="195"/>
      <c r="D61" s="195"/>
      <c r="E61" s="195"/>
      <c r="F61" s="196"/>
      <c r="G61" s="196"/>
      <c r="H61" s="196"/>
      <c r="I61" s="197"/>
      <c r="J61" s="197"/>
      <c r="K61" s="197"/>
      <c r="L61" s="197"/>
      <c r="M61" s="198"/>
      <c r="N61" s="199"/>
    </row>
    <row r="62" spans="3:14" s="12" customFormat="1" x14ac:dyDescent="0.2">
      <c r="C62" s="195"/>
      <c r="D62" s="195"/>
      <c r="E62" s="195"/>
      <c r="F62" s="196"/>
      <c r="G62" s="196"/>
      <c r="H62" s="196"/>
      <c r="I62" s="197"/>
      <c r="J62" s="197"/>
      <c r="K62" s="197"/>
      <c r="L62" s="197"/>
      <c r="M62" s="198"/>
      <c r="N62" s="199"/>
    </row>
    <row r="63" spans="3:14" s="12" customFormat="1" x14ac:dyDescent="0.2">
      <c r="C63" s="195"/>
      <c r="D63" s="195"/>
      <c r="E63" s="195"/>
      <c r="F63" s="196"/>
      <c r="G63" s="196"/>
      <c r="H63" s="196"/>
      <c r="I63" s="197"/>
      <c r="J63" s="197"/>
      <c r="K63" s="197"/>
      <c r="L63" s="197"/>
      <c r="M63" s="198"/>
      <c r="N63" s="199"/>
    </row>
    <row r="64" spans="3:14" s="12" customFormat="1" x14ac:dyDescent="0.2">
      <c r="C64" s="195"/>
      <c r="D64" s="195"/>
      <c r="E64" s="195"/>
      <c r="F64" s="196"/>
      <c r="G64" s="196"/>
      <c r="H64" s="196"/>
      <c r="I64" s="197"/>
      <c r="J64" s="197"/>
      <c r="K64" s="197"/>
      <c r="L64" s="197"/>
      <c r="M64" s="198"/>
      <c r="N64" s="199"/>
    </row>
    <row r="65" spans="3:14" s="12" customFormat="1" x14ac:dyDescent="0.2">
      <c r="C65" s="195"/>
      <c r="D65" s="195"/>
      <c r="E65" s="195"/>
      <c r="F65" s="196"/>
      <c r="G65" s="196"/>
      <c r="H65" s="196"/>
      <c r="I65" s="197"/>
      <c r="J65" s="197"/>
      <c r="K65" s="197"/>
      <c r="L65" s="197"/>
      <c r="M65" s="198"/>
      <c r="N65" s="199"/>
    </row>
    <row r="66" spans="3:14" s="12" customFormat="1" x14ac:dyDescent="0.2">
      <c r="C66" s="195"/>
      <c r="D66" s="195"/>
      <c r="E66" s="195"/>
      <c r="F66" s="196"/>
      <c r="G66" s="196"/>
      <c r="H66" s="196"/>
      <c r="I66" s="197"/>
      <c r="J66" s="197"/>
      <c r="K66" s="197"/>
      <c r="L66" s="197"/>
      <c r="M66" s="198"/>
      <c r="N66" s="199"/>
    </row>
    <row r="67" spans="3:14" s="12" customFormat="1" x14ac:dyDescent="0.2">
      <c r="C67" s="195"/>
      <c r="D67" s="195"/>
      <c r="E67" s="195"/>
      <c r="F67" s="196"/>
      <c r="G67" s="196"/>
      <c r="H67" s="196"/>
      <c r="I67" s="197"/>
      <c r="J67" s="197"/>
      <c r="K67" s="197"/>
      <c r="L67" s="197"/>
      <c r="M67" s="198"/>
      <c r="N67" s="199"/>
    </row>
    <row r="68" spans="3:14" s="12" customFormat="1" x14ac:dyDescent="0.2">
      <c r="C68" s="195"/>
      <c r="D68" s="195"/>
      <c r="E68" s="195"/>
      <c r="F68" s="196"/>
      <c r="G68" s="196"/>
      <c r="H68" s="196"/>
      <c r="I68" s="197"/>
      <c r="J68" s="197"/>
      <c r="K68" s="197"/>
      <c r="L68" s="197"/>
      <c r="M68" s="198"/>
      <c r="N68" s="199"/>
    </row>
    <row r="69" spans="3:14" s="12" customFormat="1" x14ac:dyDescent="0.2">
      <c r="C69" s="195"/>
      <c r="D69" s="195"/>
      <c r="E69" s="195"/>
      <c r="F69" s="196"/>
      <c r="G69" s="196"/>
      <c r="H69" s="196"/>
      <c r="I69" s="197"/>
      <c r="J69" s="197"/>
      <c r="K69" s="197"/>
      <c r="L69" s="197"/>
      <c r="M69" s="198"/>
      <c r="N69" s="199"/>
    </row>
    <row r="70" spans="3:14" s="12" customFormat="1" x14ac:dyDescent="0.2">
      <c r="C70" s="195"/>
      <c r="D70" s="195"/>
      <c r="E70" s="195"/>
      <c r="F70" s="196"/>
      <c r="G70" s="196"/>
      <c r="H70" s="196"/>
      <c r="I70" s="197"/>
      <c r="J70" s="197"/>
      <c r="K70" s="197"/>
      <c r="L70" s="197"/>
      <c r="M70" s="198"/>
      <c r="N70" s="199"/>
    </row>
    <row r="71" spans="3:14" s="12" customFormat="1" x14ac:dyDescent="0.2">
      <c r="C71" s="195"/>
      <c r="D71" s="195"/>
      <c r="E71" s="195"/>
      <c r="F71" s="196"/>
      <c r="G71" s="196"/>
      <c r="H71" s="196"/>
      <c r="I71" s="197"/>
      <c r="J71" s="197"/>
      <c r="K71" s="197"/>
      <c r="L71" s="197"/>
      <c r="M71" s="198"/>
      <c r="N71" s="199"/>
    </row>
    <row r="72" spans="3:14" s="12" customFormat="1" x14ac:dyDescent="0.2">
      <c r="C72" s="195"/>
      <c r="D72" s="195"/>
      <c r="E72" s="195"/>
      <c r="F72" s="196"/>
      <c r="G72" s="196"/>
      <c r="H72" s="196"/>
      <c r="I72" s="197"/>
      <c r="J72" s="197"/>
      <c r="K72" s="197"/>
      <c r="L72" s="197"/>
      <c r="M72" s="198"/>
      <c r="N72" s="199"/>
    </row>
    <row r="73" spans="3:14" s="12" customFormat="1" x14ac:dyDescent="0.2">
      <c r="C73" s="195"/>
      <c r="D73" s="195"/>
      <c r="E73" s="195"/>
      <c r="F73" s="196"/>
      <c r="G73" s="196"/>
      <c r="H73" s="196"/>
      <c r="I73" s="197"/>
      <c r="J73" s="197"/>
      <c r="K73" s="197"/>
      <c r="L73" s="197"/>
      <c r="M73" s="198"/>
      <c r="N73" s="199"/>
    </row>
    <row r="74" spans="3:14" s="12" customFormat="1" x14ac:dyDescent="0.2">
      <c r="C74" s="195"/>
      <c r="D74" s="195"/>
      <c r="E74" s="195"/>
      <c r="F74" s="196"/>
      <c r="G74" s="196"/>
      <c r="H74" s="196"/>
      <c r="I74" s="197"/>
      <c r="J74" s="197"/>
      <c r="K74" s="197"/>
      <c r="L74" s="197"/>
      <c r="M74" s="198"/>
      <c r="N74" s="199"/>
    </row>
    <row r="75" spans="3:14" s="12" customFormat="1" x14ac:dyDescent="0.2">
      <c r="C75" s="195"/>
      <c r="D75" s="195"/>
      <c r="E75" s="195"/>
      <c r="F75" s="196"/>
      <c r="G75" s="196"/>
      <c r="H75" s="196"/>
      <c r="I75" s="197"/>
      <c r="J75" s="197"/>
      <c r="K75" s="197"/>
      <c r="L75" s="197"/>
      <c r="M75" s="198"/>
      <c r="N75" s="199"/>
    </row>
    <row r="76" spans="3:14" s="12" customFormat="1" x14ac:dyDescent="0.2">
      <c r="C76" s="195"/>
      <c r="D76" s="195"/>
      <c r="E76" s="195"/>
      <c r="F76" s="196"/>
      <c r="G76" s="196"/>
      <c r="H76" s="196"/>
      <c r="I76" s="197"/>
      <c r="J76" s="197"/>
      <c r="K76" s="197"/>
      <c r="L76" s="197"/>
      <c r="M76" s="198"/>
      <c r="N76" s="199"/>
    </row>
    <row r="77" spans="3:14" s="12" customFormat="1" x14ac:dyDescent="0.2">
      <c r="C77" s="195"/>
      <c r="D77" s="195"/>
      <c r="E77" s="195"/>
      <c r="F77" s="196"/>
      <c r="G77" s="196"/>
      <c r="H77" s="196"/>
      <c r="I77" s="197"/>
      <c r="J77" s="197"/>
      <c r="K77" s="197"/>
      <c r="L77" s="197"/>
      <c r="M77" s="198"/>
      <c r="N77" s="199"/>
    </row>
    <row r="78" spans="3:14" s="12" customFormat="1" x14ac:dyDescent="0.2">
      <c r="C78" s="195"/>
      <c r="D78" s="195"/>
      <c r="E78" s="195"/>
      <c r="F78" s="196"/>
      <c r="G78" s="196"/>
      <c r="H78" s="196"/>
      <c r="I78" s="197"/>
      <c r="J78" s="197"/>
      <c r="K78" s="197"/>
      <c r="L78" s="197"/>
      <c r="M78" s="198"/>
      <c r="N78" s="199"/>
    </row>
    <row r="79" spans="3:14" s="12" customFormat="1" x14ac:dyDescent="0.2">
      <c r="C79" s="195"/>
      <c r="D79" s="195"/>
      <c r="E79" s="195"/>
      <c r="F79" s="196"/>
      <c r="G79" s="196"/>
      <c r="H79" s="196"/>
      <c r="I79" s="197"/>
      <c r="J79" s="197"/>
      <c r="K79" s="197"/>
      <c r="L79" s="197"/>
      <c r="M79" s="198"/>
      <c r="N79" s="199"/>
    </row>
    <row r="80" spans="3:14" s="12" customFormat="1" x14ac:dyDescent="0.2">
      <c r="C80" s="195"/>
      <c r="D80" s="195"/>
      <c r="E80" s="195"/>
      <c r="F80" s="196"/>
      <c r="G80" s="196"/>
      <c r="H80" s="196"/>
      <c r="I80" s="197"/>
      <c r="J80" s="197"/>
      <c r="K80" s="197"/>
      <c r="L80" s="197"/>
      <c r="M80" s="198"/>
      <c r="N80" s="199"/>
    </row>
    <row r="81" spans="3:14" s="12" customFormat="1" x14ac:dyDescent="0.2">
      <c r="C81" s="195"/>
      <c r="D81" s="195"/>
      <c r="E81" s="195"/>
      <c r="F81" s="196"/>
      <c r="G81" s="196"/>
      <c r="H81" s="196"/>
      <c r="I81" s="197"/>
      <c r="J81" s="197"/>
      <c r="K81" s="197"/>
      <c r="L81" s="197"/>
      <c r="M81" s="198"/>
      <c r="N81" s="199"/>
    </row>
    <row r="82" spans="3:14" s="12" customFormat="1" x14ac:dyDescent="0.2">
      <c r="C82" s="195"/>
      <c r="D82" s="195"/>
      <c r="E82" s="195"/>
      <c r="F82" s="196"/>
      <c r="G82" s="196"/>
      <c r="H82" s="196"/>
      <c r="I82" s="197"/>
      <c r="J82" s="197"/>
      <c r="K82" s="197"/>
      <c r="L82" s="197"/>
      <c r="M82" s="198"/>
      <c r="N82" s="199"/>
    </row>
    <row r="83" spans="3:14" s="12" customFormat="1" x14ac:dyDescent="0.2">
      <c r="C83" s="195"/>
      <c r="D83" s="195"/>
      <c r="E83" s="195"/>
      <c r="F83" s="196"/>
      <c r="G83" s="196"/>
      <c r="H83" s="196"/>
      <c r="I83" s="197"/>
      <c r="J83" s="197"/>
      <c r="K83" s="197"/>
      <c r="L83" s="197"/>
      <c r="M83" s="198"/>
      <c r="N83" s="199"/>
    </row>
    <row r="84" spans="3:14" s="12" customFormat="1" x14ac:dyDescent="0.2">
      <c r="C84" s="195"/>
      <c r="D84" s="195"/>
      <c r="E84" s="195"/>
      <c r="F84" s="196"/>
      <c r="G84" s="196"/>
      <c r="H84" s="196"/>
      <c r="I84" s="197"/>
      <c r="J84" s="197"/>
      <c r="K84" s="197"/>
      <c r="L84" s="197"/>
      <c r="M84" s="198"/>
      <c r="N84" s="199"/>
    </row>
    <row r="85" spans="3:14" s="12" customFormat="1" x14ac:dyDescent="0.2">
      <c r="C85" s="195"/>
      <c r="D85" s="195"/>
      <c r="E85" s="195"/>
      <c r="F85" s="196"/>
      <c r="G85" s="196"/>
      <c r="H85" s="196"/>
      <c r="I85" s="197"/>
      <c r="J85" s="197"/>
      <c r="K85" s="197"/>
      <c r="L85" s="197"/>
      <c r="M85" s="198"/>
      <c r="N85" s="199"/>
    </row>
    <row r="86" spans="3:14" s="12" customFormat="1" x14ac:dyDescent="0.2">
      <c r="C86" s="195"/>
      <c r="D86" s="195"/>
      <c r="E86" s="195"/>
      <c r="F86" s="196"/>
      <c r="G86" s="196"/>
      <c r="H86" s="196"/>
      <c r="I86" s="197"/>
      <c r="J86" s="197"/>
      <c r="K86" s="197"/>
      <c r="L86" s="197"/>
      <c r="M86" s="198"/>
      <c r="N86" s="199"/>
    </row>
    <row r="87" spans="3:14" s="12" customFormat="1" x14ac:dyDescent="0.2">
      <c r="C87" s="195"/>
      <c r="D87" s="195"/>
      <c r="E87" s="195"/>
      <c r="F87" s="196"/>
      <c r="G87" s="196"/>
      <c r="H87" s="196"/>
      <c r="I87" s="197"/>
      <c r="J87" s="197"/>
      <c r="K87" s="197"/>
      <c r="L87" s="197"/>
      <c r="M87" s="198"/>
      <c r="N87" s="199"/>
    </row>
    <row r="88" spans="3:14" s="12" customFormat="1" x14ac:dyDescent="0.2">
      <c r="C88" s="195"/>
      <c r="D88" s="195"/>
      <c r="E88" s="195"/>
      <c r="F88" s="196"/>
      <c r="G88" s="196"/>
      <c r="H88" s="196"/>
      <c r="I88" s="197"/>
      <c r="J88" s="197"/>
      <c r="K88" s="197"/>
      <c r="L88" s="197"/>
      <c r="M88" s="198"/>
      <c r="N88" s="199"/>
    </row>
    <row r="89" spans="3:14" s="12" customFormat="1" x14ac:dyDescent="0.2">
      <c r="C89" s="195"/>
      <c r="D89" s="195"/>
      <c r="E89" s="195"/>
      <c r="F89" s="196"/>
      <c r="G89" s="196"/>
      <c r="H89" s="196"/>
      <c r="I89" s="197"/>
      <c r="J89" s="197"/>
      <c r="K89" s="197"/>
      <c r="L89" s="197"/>
      <c r="M89" s="198"/>
      <c r="N89" s="199"/>
    </row>
    <row r="90" spans="3:14" s="12" customFormat="1" x14ac:dyDescent="0.2">
      <c r="C90" s="195"/>
      <c r="D90" s="195"/>
      <c r="E90" s="195"/>
      <c r="F90" s="196"/>
      <c r="G90" s="196"/>
      <c r="H90" s="196"/>
      <c r="I90" s="197"/>
      <c r="J90" s="197"/>
      <c r="K90" s="197"/>
      <c r="L90" s="197"/>
      <c r="M90" s="198"/>
      <c r="N90" s="199"/>
    </row>
    <row r="91" spans="3:14" s="12" customFormat="1" x14ac:dyDescent="0.2">
      <c r="C91" s="195"/>
      <c r="D91" s="195"/>
      <c r="E91" s="195"/>
      <c r="F91" s="196"/>
      <c r="G91" s="196"/>
      <c r="H91" s="196"/>
      <c r="I91" s="197"/>
      <c r="J91" s="197"/>
      <c r="K91" s="197"/>
      <c r="L91" s="197"/>
      <c r="M91" s="198"/>
      <c r="N91" s="199"/>
    </row>
    <row r="92" spans="3:14" s="12" customFormat="1" x14ac:dyDescent="0.2">
      <c r="C92" s="195"/>
      <c r="D92" s="195"/>
      <c r="E92" s="195"/>
      <c r="F92" s="196"/>
      <c r="G92" s="196"/>
      <c r="H92" s="196"/>
      <c r="I92" s="197"/>
      <c r="J92" s="197"/>
      <c r="K92" s="197"/>
      <c r="L92" s="197"/>
      <c r="M92" s="198"/>
      <c r="N92" s="199"/>
    </row>
    <row r="93" spans="3:14" s="12" customFormat="1" x14ac:dyDescent="0.2">
      <c r="C93" s="195"/>
      <c r="D93" s="195"/>
      <c r="E93" s="195"/>
      <c r="F93" s="196"/>
      <c r="G93" s="196"/>
      <c r="H93" s="196"/>
      <c r="I93" s="197"/>
      <c r="J93" s="197"/>
      <c r="K93" s="197"/>
      <c r="L93" s="197"/>
      <c r="M93" s="198"/>
      <c r="N93" s="199"/>
    </row>
    <row r="94" spans="3:14" s="12" customFormat="1" x14ac:dyDescent="0.2">
      <c r="C94" s="195"/>
      <c r="D94" s="195"/>
      <c r="E94" s="195"/>
      <c r="F94" s="196"/>
      <c r="G94" s="196"/>
      <c r="H94" s="196"/>
      <c r="I94" s="197"/>
      <c r="J94" s="197"/>
      <c r="K94" s="197"/>
      <c r="L94" s="197"/>
      <c r="M94" s="198"/>
      <c r="N94" s="199"/>
    </row>
    <row r="95" spans="3:14" s="12" customFormat="1" x14ac:dyDescent="0.2">
      <c r="C95" s="195"/>
      <c r="D95" s="195"/>
      <c r="E95" s="195"/>
      <c r="F95" s="196"/>
      <c r="G95" s="196"/>
      <c r="H95" s="196"/>
      <c r="I95" s="197"/>
      <c r="J95" s="197"/>
      <c r="K95" s="197"/>
      <c r="L95" s="197"/>
      <c r="M95" s="198"/>
      <c r="N95" s="199"/>
    </row>
    <row r="96" spans="3:14" s="12" customFormat="1" x14ac:dyDescent="0.2">
      <c r="C96" s="195"/>
      <c r="D96" s="195"/>
      <c r="E96" s="195"/>
      <c r="F96" s="196"/>
      <c r="G96" s="196"/>
      <c r="H96" s="196"/>
      <c r="I96" s="197"/>
      <c r="J96" s="197"/>
      <c r="K96" s="197"/>
      <c r="L96" s="197"/>
      <c r="M96" s="198"/>
      <c r="N96" s="199"/>
    </row>
    <row r="97" spans="3:14" s="12" customFormat="1" x14ac:dyDescent="0.2">
      <c r="C97" s="195"/>
      <c r="D97" s="195"/>
      <c r="E97" s="195"/>
      <c r="F97" s="196"/>
      <c r="G97" s="196"/>
      <c r="H97" s="196"/>
      <c r="I97" s="197"/>
      <c r="J97" s="197"/>
      <c r="K97" s="197"/>
      <c r="L97" s="197"/>
      <c r="M97" s="198"/>
      <c r="N97" s="199"/>
    </row>
    <row r="98" spans="3:14" s="12" customFormat="1" x14ac:dyDescent="0.2">
      <c r="C98" s="195"/>
      <c r="D98" s="195"/>
      <c r="E98" s="195"/>
      <c r="F98" s="196"/>
      <c r="G98" s="196"/>
      <c r="H98" s="196"/>
      <c r="I98" s="197"/>
      <c r="J98" s="197"/>
      <c r="K98" s="197"/>
      <c r="L98" s="197"/>
      <c r="M98" s="198"/>
      <c r="N98" s="199"/>
    </row>
    <row r="99" spans="3:14" s="12" customFormat="1" x14ac:dyDescent="0.2">
      <c r="C99" s="195"/>
      <c r="D99" s="195"/>
      <c r="E99" s="195"/>
      <c r="F99" s="196"/>
      <c r="G99" s="196"/>
      <c r="H99" s="196"/>
      <c r="I99" s="197"/>
      <c r="J99" s="197"/>
      <c r="K99" s="197"/>
      <c r="L99" s="197"/>
      <c r="M99" s="198"/>
      <c r="N99" s="199"/>
    </row>
    <row r="100" spans="3:14" s="12" customFormat="1" x14ac:dyDescent="0.2">
      <c r="C100" s="195"/>
      <c r="D100" s="195"/>
      <c r="E100" s="195"/>
      <c r="F100" s="196"/>
      <c r="G100" s="196"/>
      <c r="H100" s="196"/>
      <c r="I100" s="197"/>
      <c r="J100" s="197"/>
      <c r="K100" s="197"/>
      <c r="L100" s="197"/>
      <c r="M100" s="198"/>
      <c r="N100" s="199"/>
    </row>
    <row r="101" spans="3:14" s="12" customFormat="1" x14ac:dyDescent="0.2">
      <c r="C101" s="195"/>
      <c r="D101" s="195"/>
      <c r="E101" s="195"/>
      <c r="F101" s="196"/>
      <c r="G101" s="196"/>
      <c r="H101" s="196"/>
      <c r="I101" s="197"/>
      <c r="J101" s="197"/>
      <c r="K101" s="197"/>
      <c r="L101" s="197"/>
      <c r="M101" s="198"/>
      <c r="N101" s="199"/>
    </row>
    <row r="102" spans="3:14" s="12" customFormat="1" x14ac:dyDescent="0.2">
      <c r="C102" s="195"/>
      <c r="D102" s="195"/>
      <c r="E102" s="195"/>
      <c r="F102" s="196"/>
      <c r="G102" s="196"/>
      <c r="H102" s="196"/>
      <c r="I102" s="197"/>
      <c r="J102" s="197"/>
      <c r="K102" s="197"/>
      <c r="L102" s="197"/>
      <c r="M102" s="198"/>
      <c r="N102" s="199"/>
    </row>
    <row r="103" spans="3:14" s="12" customFormat="1" x14ac:dyDescent="0.2">
      <c r="C103" s="195"/>
      <c r="D103" s="195"/>
      <c r="E103" s="195"/>
      <c r="F103" s="196"/>
      <c r="G103" s="196"/>
      <c r="H103" s="196"/>
      <c r="I103" s="197"/>
      <c r="J103" s="197"/>
      <c r="K103" s="197"/>
      <c r="L103" s="197"/>
      <c r="M103" s="198"/>
      <c r="N103" s="199"/>
    </row>
    <row r="104" spans="3:14" s="12" customFormat="1" x14ac:dyDescent="0.2">
      <c r="C104" s="195"/>
      <c r="D104" s="195"/>
      <c r="E104" s="195"/>
      <c r="F104" s="196"/>
      <c r="G104" s="196"/>
      <c r="H104" s="196"/>
      <c r="I104" s="197"/>
      <c r="J104" s="197"/>
      <c r="K104" s="197"/>
      <c r="L104" s="197"/>
      <c r="M104" s="198"/>
      <c r="N104" s="199"/>
    </row>
    <row r="105" spans="3:14" s="12" customFormat="1" x14ac:dyDescent="0.2">
      <c r="C105" s="195"/>
      <c r="D105" s="195"/>
      <c r="E105" s="195"/>
      <c r="F105" s="196"/>
      <c r="G105" s="196"/>
      <c r="H105" s="196"/>
      <c r="I105" s="197"/>
      <c r="J105" s="197"/>
      <c r="K105" s="197"/>
      <c r="L105" s="197"/>
      <c r="M105" s="198"/>
      <c r="N105" s="199"/>
    </row>
    <row r="106" spans="3:14" s="12" customFormat="1" x14ac:dyDescent="0.2">
      <c r="C106" s="195"/>
      <c r="D106" s="195"/>
      <c r="E106" s="195"/>
      <c r="F106" s="196"/>
      <c r="G106" s="196"/>
      <c r="H106" s="196"/>
      <c r="I106" s="197"/>
      <c r="J106" s="197"/>
      <c r="K106" s="197"/>
      <c r="L106" s="197"/>
      <c r="M106" s="198"/>
      <c r="N106" s="199"/>
    </row>
    <row r="107" spans="3:14" s="12" customFormat="1" x14ac:dyDescent="0.2">
      <c r="C107" s="195"/>
      <c r="D107" s="195"/>
      <c r="E107" s="195"/>
      <c r="F107" s="196"/>
      <c r="G107" s="196"/>
      <c r="H107" s="196"/>
      <c r="I107" s="197"/>
      <c r="J107" s="197"/>
      <c r="K107" s="197"/>
      <c r="L107" s="197"/>
      <c r="M107" s="198"/>
      <c r="N107" s="199"/>
    </row>
    <row r="108" spans="3:14" s="12" customFormat="1" x14ac:dyDescent="0.2">
      <c r="C108" s="195"/>
      <c r="D108" s="195"/>
      <c r="E108" s="195"/>
      <c r="F108" s="196"/>
      <c r="G108" s="196"/>
      <c r="H108" s="196"/>
      <c r="I108" s="197"/>
      <c r="J108" s="197"/>
      <c r="K108" s="197"/>
      <c r="L108" s="197"/>
      <c r="M108" s="198"/>
      <c r="N108" s="199"/>
    </row>
    <row r="109" spans="3:14" s="12" customFormat="1" x14ac:dyDescent="0.2">
      <c r="C109" s="195"/>
      <c r="D109" s="195"/>
      <c r="E109" s="195"/>
      <c r="F109" s="196"/>
      <c r="G109" s="196"/>
      <c r="H109" s="196"/>
      <c r="I109" s="197"/>
      <c r="J109" s="197"/>
      <c r="K109" s="197"/>
      <c r="L109" s="197"/>
      <c r="M109" s="198"/>
      <c r="N109" s="199"/>
    </row>
    <row r="110" spans="3:14" s="12" customFormat="1" x14ac:dyDescent="0.2">
      <c r="C110" s="195"/>
      <c r="D110" s="195"/>
      <c r="E110" s="195"/>
      <c r="F110" s="196"/>
      <c r="G110" s="196"/>
      <c r="H110" s="196"/>
      <c r="I110" s="197"/>
      <c r="J110" s="197"/>
      <c r="K110" s="197"/>
      <c r="L110" s="197"/>
      <c r="M110" s="198"/>
      <c r="N110" s="199"/>
    </row>
    <row r="111" spans="3:14" s="12" customFormat="1" x14ac:dyDescent="0.2">
      <c r="C111" s="195"/>
      <c r="D111" s="195"/>
      <c r="E111" s="195"/>
      <c r="F111" s="196"/>
      <c r="G111" s="196"/>
      <c r="H111" s="196"/>
      <c r="I111" s="197"/>
      <c r="J111" s="197"/>
      <c r="K111" s="197"/>
      <c r="L111" s="197"/>
      <c r="M111" s="198"/>
      <c r="N111" s="199"/>
    </row>
    <row r="112" spans="3:14" s="12" customFormat="1" x14ac:dyDescent="0.2">
      <c r="C112" s="195"/>
      <c r="D112" s="195"/>
      <c r="E112" s="195"/>
      <c r="F112" s="196"/>
      <c r="G112" s="196"/>
      <c r="H112" s="196"/>
      <c r="I112" s="197"/>
      <c r="J112" s="197"/>
      <c r="K112" s="197"/>
      <c r="L112" s="197"/>
      <c r="M112" s="198"/>
      <c r="N112" s="199"/>
    </row>
    <row r="113" spans="3:14" s="12" customFormat="1" x14ac:dyDescent="0.2">
      <c r="C113" s="195"/>
      <c r="D113" s="195"/>
      <c r="E113" s="195"/>
      <c r="F113" s="196"/>
      <c r="G113" s="196"/>
      <c r="H113" s="196"/>
      <c r="I113" s="197"/>
      <c r="J113" s="197"/>
      <c r="K113" s="197"/>
      <c r="L113" s="197"/>
      <c r="M113" s="198"/>
      <c r="N113" s="199"/>
    </row>
    <row r="114" spans="3:14" s="12" customFormat="1" x14ac:dyDescent="0.2">
      <c r="C114" s="195"/>
      <c r="D114" s="195"/>
      <c r="E114" s="195"/>
      <c r="F114" s="196"/>
      <c r="G114" s="196"/>
      <c r="H114" s="196"/>
      <c r="I114" s="197"/>
      <c r="J114" s="197"/>
      <c r="K114" s="197"/>
      <c r="L114" s="197"/>
      <c r="M114" s="198"/>
      <c r="N114" s="199"/>
    </row>
    <row r="115" spans="3:14" s="12" customFormat="1" x14ac:dyDescent="0.2">
      <c r="C115" s="195"/>
      <c r="D115" s="195"/>
      <c r="E115" s="195"/>
      <c r="F115" s="196"/>
      <c r="G115" s="196"/>
      <c r="H115" s="196"/>
      <c r="I115" s="197"/>
      <c r="J115" s="197"/>
      <c r="K115" s="197"/>
      <c r="L115" s="197"/>
      <c r="M115" s="198"/>
      <c r="N115" s="199"/>
    </row>
    <row r="116" spans="3:14" s="12" customFormat="1" x14ac:dyDescent="0.2">
      <c r="C116" s="195"/>
      <c r="D116" s="195"/>
      <c r="E116" s="195"/>
      <c r="F116" s="196"/>
      <c r="G116" s="196"/>
      <c r="H116" s="196"/>
      <c r="I116" s="197"/>
      <c r="J116" s="197"/>
      <c r="K116" s="197"/>
      <c r="L116" s="197"/>
      <c r="M116" s="198"/>
      <c r="N116" s="199"/>
    </row>
    <row r="117" spans="3:14" s="12" customFormat="1" x14ac:dyDescent="0.2">
      <c r="C117" s="195"/>
      <c r="D117" s="195"/>
      <c r="E117" s="195"/>
      <c r="F117" s="196"/>
      <c r="G117" s="196"/>
      <c r="H117" s="196"/>
      <c r="I117" s="197"/>
      <c r="J117" s="197"/>
      <c r="K117" s="197"/>
      <c r="L117" s="197"/>
      <c r="M117" s="198"/>
      <c r="N117" s="199"/>
    </row>
    <row r="118" spans="3:14" s="12" customFormat="1" x14ac:dyDescent="0.2">
      <c r="C118" s="195"/>
      <c r="D118" s="195"/>
      <c r="E118" s="195"/>
      <c r="F118" s="196"/>
      <c r="G118" s="196"/>
      <c r="H118" s="196"/>
      <c r="I118" s="197"/>
      <c r="J118" s="197"/>
      <c r="K118" s="197"/>
      <c r="L118" s="197"/>
      <c r="M118" s="198"/>
      <c r="N118" s="199"/>
    </row>
    <row r="119" spans="3:14" s="12" customFormat="1" x14ac:dyDescent="0.2">
      <c r="C119" s="195"/>
      <c r="D119" s="195"/>
      <c r="E119" s="195"/>
      <c r="F119" s="196"/>
      <c r="G119" s="196"/>
      <c r="H119" s="196"/>
      <c r="I119" s="197"/>
      <c r="J119" s="197"/>
      <c r="K119" s="197"/>
      <c r="L119" s="197"/>
      <c r="M119" s="198"/>
      <c r="N119" s="199"/>
    </row>
    <row r="120" spans="3:14" s="12" customFormat="1" x14ac:dyDescent="0.2">
      <c r="C120" s="195"/>
      <c r="D120" s="195"/>
      <c r="E120" s="195"/>
      <c r="F120" s="196"/>
      <c r="G120" s="196"/>
      <c r="H120" s="196"/>
      <c r="I120" s="197"/>
      <c r="J120" s="197"/>
      <c r="K120" s="197"/>
      <c r="L120" s="197"/>
      <c r="M120" s="198"/>
      <c r="N120" s="199"/>
    </row>
    <row r="121" spans="3:14" s="12" customFormat="1" x14ac:dyDescent="0.2">
      <c r="C121" s="195"/>
      <c r="D121" s="195"/>
      <c r="E121" s="195"/>
      <c r="F121" s="196"/>
      <c r="G121" s="196"/>
      <c r="H121" s="196"/>
      <c r="I121" s="197"/>
      <c r="J121" s="197"/>
      <c r="K121" s="197"/>
      <c r="L121" s="197"/>
      <c r="M121" s="198"/>
      <c r="N121" s="199"/>
    </row>
    <row r="122" spans="3:14" s="12" customFormat="1" x14ac:dyDescent="0.2">
      <c r="C122" s="195"/>
      <c r="D122" s="195"/>
      <c r="E122" s="195"/>
      <c r="F122" s="196"/>
      <c r="G122" s="196"/>
      <c r="H122" s="196"/>
      <c r="I122" s="197"/>
      <c r="J122" s="197"/>
      <c r="K122" s="197"/>
      <c r="L122" s="197"/>
      <c r="M122" s="198"/>
      <c r="N122" s="199"/>
    </row>
    <row r="123" spans="3:14" s="12" customFormat="1" x14ac:dyDescent="0.2">
      <c r="C123" s="195"/>
      <c r="D123" s="195"/>
      <c r="E123" s="195"/>
      <c r="F123" s="196"/>
      <c r="G123" s="196"/>
      <c r="H123" s="196"/>
      <c r="I123" s="197"/>
      <c r="J123" s="197"/>
      <c r="K123" s="197"/>
      <c r="L123" s="197"/>
      <c r="M123" s="198"/>
      <c r="N123" s="199"/>
    </row>
    <row r="124" spans="3:14" s="12" customFormat="1" x14ac:dyDescent="0.2">
      <c r="C124" s="195"/>
      <c r="D124" s="195"/>
      <c r="E124" s="195"/>
      <c r="F124" s="196"/>
      <c r="G124" s="196"/>
      <c r="H124" s="196"/>
      <c r="I124" s="197"/>
      <c r="J124" s="197"/>
      <c r="K124" s="197"/>
      <c r="L124" s="197"/>
      <c r="M124" s="198"/>
      <c r="N124" s="199"/>
    </row>
    <row r="125" spans="3:14" s="12" customFormat="1" x14ac:dyDescent="0.2">
      <c r="C125" s="195"/>
      <c r="D125" s="195"/>
      <c r="E125" s="195"/>
      <c r="F125" s="196"/>
      <c r="G125" s="196"/>
      <c r="H125" s="196"/>
      <c r="I125" s="197"/>
      <c r="J125" s="197"/>
      <c r="K125" s="197"/>
      <c r="L125" s="197"/>
      <c r="M125" s="198"/>
      <c r="N125" s="199"/>
    </row>
    <row r="126" spans="3:14" s="12" customFormat="1" x14ac:dyDescent="0.2">
      <c r="C126" s="195"/>
      <c r="D126" s="195"/>
      <c r="E126" s="195"/>
      <c r="F126" s="196"/>
      <c r="G126" s="196"/>
      <c r="H126" s="196"/>
      <c r="I126" s="197"/>
      <c r="J126" s="197"/>
      <c r="K126" s="197"/>
      <c r="L126" s="197"/>
      <c r="M126" s="198"/>
      <c r="N126" s="199"/>
    </row>
    <row r="127" spans="3:14" s="12" customFormat="1" x14ac:dyDescent="0.2">
      <c r="C127" s="195"/>
      <c r="D127" s="195"/>
      <c r="E127" s="195"/>
      <c r="F127" s="196"/>
      <c r="G127" s="196"/>
      <c r="H127" s="196"/>
      <c r="I127" s="197"/>
      <c r="J127" s="197"/>
      <c r="K127" s="197"/>
      <c r="L127" s="197"/>
      <c r="M127" s="198"/>
      <c r="N127" s="199"/>
    </row>
    <row r="128" spans="3:14" s="12" customFormat="1" x14ac:dyDescent="0.2">
      <c r="C128" s="195"/>
      <c r="D128" s="195"/>
      <c r="E128" s="195"/>
      <c r="F128" s="196"/>
      <c r="G128" s="196"/>
      <c r="H128" s="196"/>
      <c r="I128" s="197"/>
      <c r="J128" s="197"/>
      <c r="K128" s="197"/>
      <c r="L128" s="197"/>
      <c r="M128" s="198"/>
      <c r="N128" s="199"/>
    </row>
    <row r="129" spans="3:14" s="12" customFormat="1" x14ac:dyDescent="0.2">
      <c r="C129" s="195"/>
      <c r="D129" s="195"/>
      <c r="E129" s="195"/>
      <c r="F129" s="196"/>
      <c r="G129" s="196"/>
      <c r="H129" s="196"/>
      <c r="I129" s="197"/>
      <c r="J129" s="197"/>
      <c r="K129" s="197"/>
      <c r="L129" s="197"/>
      <c r="M129" s="198"/>
      <c r="N129" s="199"/>
    </row>
    <row r="130" spans="3:14" s="12" customFormat="1" x14ac:dyDescent="0.2">
      <c r="C130" s="195"/>
      <c r="D130" s="195"/>
      <c r="E130" s="195"/>
      <c r="F130" s="196"/>
      <c r="G130" s="196"/>
      <c r="H130" s="196"/>
      <c r="I130" s="197"/>
      <c r="J130" s="197"/>
      <c r="K130" s="197"/>
      <c r="L130" s="197"/>
      <c r="M130" s="198"/>
      <c r="N130" s="199"/>
    </row>
    <row r="131" spans="3:14" s="12" customFormat="1" x14ac:dyDescent="0.2">
      <c r="C131" s="195"/>
      <c r="D131" s="195"/>
      <c r="E131" s="195"/>
      <c r="F131" s="196"/>
      <c r="G131" s="196"/>
      <c r="H131" s="196"/>
      <c r="I131" s="197"/>
      <c r="J131" s="197"/>
      <c r="K131" s="197"/>
      <c r="L131" s="197"/>
      <c r="M131" s="198"/>
      <c r="N131" s="199"/>
    </row>
    <row r="132" spans="3:14" s="12" customFormat="1" x14ac:dyDescent="0.2">
      <c r="C132" s="195"/>
      <c r="D132" s="195"/>
      <c r="E132" s="195"/>
      <c r="F132" s="196"/>
      <c r="G132" s="196"/>
      <c r="H132" s="196"/>
      <c r="I132" s="197"/>
      <c r="J132" s="197"/>
      <c r="K132" s="197"/>
      <c r="L132" s="197"/>
      <c r="M132" s="198"/>
      <c r="N132" s="199"/>
    </row>
    <row r="133" spans="3:14" s="12" customFormat="1" x14ac:dyDescent="0.2">
      <c r="C133" s="195"/>
      <c r="D133" s="195"/>
      <c r="E133" s="195"/>
      <c r="F133" s="196"/>
      <c r="G133" s="196"/>
      <c r="H133" s="196"/>
      <c r="I133" s="197"/>
      <c r="J133" s="197"/>
      <c r="K133" s="197"/>
      <c r="L133" s="197"/>
      <c r="M133" s="198"/>
      <c r="N133" s="199"/>
    </row>
    <row r="134" spans="3:14" s="12" customFormat="1" x14ac:dyDescent="0.2">
      <c r="C134" s="195"/>
      <c r="D134" s="195"/>
      <c r="E134" s="195"/>
      <c r="F134" s="196"/>
      <c r="G134" s="196"/>
      <c r="H134" s="196"/>
      <c r="I134" s="197"/>
      <c r="J134" s="197"/>
      <c r="K134" s="197"/>
      <c r="L134" s="197"/>
      <c r="M134" s="198"/>
      <c r="N134" s="199"/>
    </row>
    <row r="135" spans="3:14" s="12" customFormat="1" x14ac:dyDescent="0.2">
      <c r="C135" s="195"/>
      <c r="D135" s="195"/>
      <c r="E135" s="195"/>
      <c r="F135" s="196"/>
      <c r="G135" s="196"/>
      <c r="H135" s="196"/>
      <c r="I135" s="197"/>
      <c r="J135" s="197"/>
      <c r="K135" s="197"/>
      <c r="L135" s="197"/>
      <c r="M135" s="198"/>
      <c r="N135" s="199"/>
    </row>
    <row r="136" spans="3:14" s="12" customFormat="1" x14ac:dyDescent="0.2">
      <c r="C136" s="195"/>
      <c r="D136" s="195"/>
      <c r="E136" s="195"/>
      <c r="F136" s="196"/>
      <c r="G136" s="196"/>
      <c r="H136" s="196"/>
      <c r="I136" s="197"/>
      <c r="J136" s="197"/>
      <c r="K136" s="197"/>
      <c r="L136" s="197"/>
      <c r="M136" s="198"/>
      <c r="N136" s="199"/>
    </row>
    <row r="137" spans="3:14" s="12" customFormat="1" x14ac:dyDescent="0.2">
      <c r="C137" s="195"/>
      <c r="D137" s="195"/>
      <c r="E137" s="195"/>
      <c r="F137" s="196"/>
      <c r="G137" s="196"/>
      <c r="H137" s="196"/>
      <c r="I137" s="197"/>
      <c r="J137" s="197"/>
      <c r="K137" s="197"/>
      <c r="L137" s="197"/>
      <c r="M137" s="198"/>
      <c r="N137" s="199"/>
    </row>
    <row r="138" spans="3:14" s="12" customFormat="1" x14ac:dyDescent="0.2">
      <c r="C138" s="195"/>
      <c r="D138" s="195"/>
      <c r="E138" s="195"/>
      <c r="F138" s="196"/>
      <c r="G138" s="196"/>
      <c r="H138" s="196"/>
      <c r="I138" s="197"/>
      <c r="J138" s="197"/>
      <c r="K138" s="197"/>
      <c r="L138" s="197"/>
      <c r="M138" s="198"/>
      <c r="N138" s="199"/>
    </row>
    <row r="139" spans="3:14" s="12" customFormat="1" x14ac:dyDescent="0.2">
      <c r="C139" s="195"/>
      <c r="D139" s="195"/>
      <c r="E139" s="195"/>
      <c r="F139" s="196"/>
      <c r="G139" s="196"/>
      <c r="H139" s="196"/>
      <c r="I139" s="197"/>
      <c r="J139" s="197"/>
      <c r="K139" s="197"/>
      <c r="L139" s="197"/>
      <c r="M139" s="198"/>
      <c r="N139" s="199"/>
    </row>
    <row r="140" spans="3:14" s="12" customFormat="1" x14ac:dyDescent="0.2">
      <c r="C140" s="195"/>
      <c r="D140" s="195"/>
      <c r="E140" s="195"/>
      <c r="F140" s="196"/>
      <c r="G140" s="196"/>
      <c r="H140" s="196"/>
      <c r="I140" s="197"/>
      <c r="J140" s="197"/>
      <c r="K140" s="197"/>
      <c r="L140" s="197"/>
      <c r="M140" s="198"/>
      <c r="N140" s="199"/>
    </row>
    <row r="141" spans="3:14" s="12" customFormat="1" x14ac:dyDescent="0.2">
      <c r="C141" s="195"/>
      <c r="D141" s="195"/>
      <c r="E141" s="195"/>
      <c r="F141" s="196"/>
      <c r="G141" s="196"/>
      <c r="H141" s="196"/>
      <c r="I141" s="197"/>
      <c r="J141" s="197"/>
      <c r="K141" s="197"/>
      <c r="L141" s="197"/>
      <c r="M141" s="198"/>
      <c r="N141" s="199"/>
    </row>
    <row r="142" spans="3:14" s="12" customFormat="1" x14ac:dyDescent="0.2">
      <c r="C142" s="195"/>
      <c r="D142" s="195"/>
      <c r="E142" s="195"/>
      <c r="F142" s="196"/>
      <c r="G142" s="196"/>
      <c r="H142" s="196"/>
      <c r="I142" s="197"/>
      <c r="J142" s="197"/>
      <c r="K142" s="197"/>
      <c r="L142" s="197"/>
      <c r="M142" s="198"/>
      <c r="N142" s="199"/>
    </row>
    <row r="143" spans="3:14" s="12" customFormat="1" x14ac:dyDescent="0.2">
      <c r="C143" s="195"/>
      <c r="D143" s="195"/>
      <c r="E143" s="195"/>
      <c r="F143" s="196"/>
      <c r="G143" s="196"/>
      <c r="H143" s="196"/>
      <c r="I143" s="197"/>
      <c r="J143" s="197"/>
      <c r="K143" s="197"/>
      <c r="L143" s="197"/>
      <c r="M143" s="198"/>
      <c r="N143" s="199"/>
    </row>
    <row r="144" spans="3:14" s="12" customFormat="1" x14ac:dyDescent="0.2">
      <c r="C144" s="195"/>
      <c r="D144" s="195"/>
      <c r="E144" s="195"/>
      <c r="F144" s="196"/>
      <c r="G144" s="196"/>
      <c r="H144" s="196"/>
      <c r="I144" s="197"/>
      <c r="J144" s="197"/>
      <c r="K144" s="197"/>
      <c r="L144" s="197"/>
      <c r="M144" s="198"/>
      <c r="N144" s="199"/>
    </row>
    <row r="145" spans="3:14" s="12" customFormat="1" x14ac:dyDescent="0.2">
      <c r="C145" s="195"/>
      <c r="D145" s="195"/>
      <c r="E145" s="195"/>
      <c r="F145" s="196"/>
      <c r="G145" s="196"/>
      <c r="H145" s="196"/>
      <c r="I145" s="197"/>
      <c r="J145" s="197"/>
      <c r="K145" s="197"/>
      <c r="L145" s="197"/>
      <c r="M145" s="198"/>
      <c r="N145" s="199"/>
    </row>
    <row r="146" spans="3:14" s="12" customFormat="1" x14ac:dyDescent="0.2">
      <c r="C146" s="195"/>
      <c r="D146" s="195"/>
      <c r="E146" s="195"/>
      <c r="F146" s="196"/>
      <c r="G146" s="196"/>
      <c r="H146" s="196"/>
      <c r="I146" s="197"/>
      <c r="J146" s="197"/>
      <c r="K146" s="197"/>
      <c r="L146" s="197"/>
      <c r="M146" s="198"/>
      <c r="N146" s="199"/>
    </row>
    <row r="147" spans="3:14" s="12" customFormat="1" x14ac:dyDescent="0.2">
      <c r="C147" s="195"/>
      <c r="D147" s="195"/>
      <c r="E147" s="195"/>
      <c r="F147" s="196"/>
      <c r="G147" s="196"/>
      <c r="H147" s="196"/>
      <c r="I147" s="197"/>
      <c r="J147" s="197"/>
      <c r="K147" s="197"/>
      <c r="L147" s="197"/>
      <c r="M147" s="198"/>
      <c r="N147" s="199"/>
    </row>
    <row r="148" spans="3:14" s="12" customFormat="1" x14ac:dyDescent="0.2">
      <c r="C148" s="195"/>
      <c r="D148" s="195"/>
      <c r="E148" s="195"/>
      <c r="F148" s="196"/>
      <c r="G148" s="196"/>
      <c r="H148" s="196"/>
      <c r="I148" s="197"/>
      <c r="J148" s="197"/>
      <c r="K148" s="197"/>
      <c r="L148" s="197"/>
      <c r="M148" s="198"/>
      <c r="N148" s="199"/>
    </row>
    <row r="149" spans="3:14" s="12" customFormat="1" x14ac:dyDescent="0.2">
      <c r="C149" s="195"/>
      <c r="D149" s="195"/>
      <c r="E149" s="195"/>
      <c r="F149" s="196"/>
      <c r="G149" s="196"/>
      <c r="H149" s="196"/>
      <c r="I149" s="197"/>
      <c r="J149" s="197"/>
      <c r="K149" s="197"/>
      <c r="L149" s="197"/>
      <c r="M149" s="198"/>
      <c r="N149" s="199"/>
    </row>
    <row r="150" spans="3:14" s="12" customFormat="1" x14ac:dyDescent="0.2">
      <c r="C150" s="195"/>
      <c r="D150" s="195"/>
      <c r="E150" s="195"/>
      <c r="F150" s="196"/>
      <c r="G150" s="196"/>
      <c r="H150" s="196"/>
      <c r="I150" s="197"/>
      <c r="J150" s="197"/>
      <c r="K150" s="197"/>
      <c r="L150" s="197"/>
      <c r="M150" s="198"/>
      <c r="N150" s="199"/>
    </row>
    <row r="151" spans="3:14" s="12" customFormat="1" x14ac:dyDescent="0.2">
      <c r="C151" s="195"/>
      <c r="D151" s="195"/>
      <c r="E151" s="195"/>
      <c r="F151" s="196"/>
      <c r="G151" s="196"/>
      <c r="H151" s="196"/>
      <c r="I151" s="197"/>
      <c r="J151" s="197"/>
      <c r="K151" s="197"/>
      <c r="L151" s="197"/>
      <c r="M151" s="198"/>
      <c r="N151" s="199"/>
    </row>
    <row r="152" spans="3:14" s="12" customFormat="1" x14ac:dyDescent="0.2">
      <c r="C152" s="195"/>
      <c r="D152" s="195"/>
      <c r="E152" s="195"/>
      <c r="F152" s="196"/>
      <c r="G152" s="196"/>
      <c r="H152" s="196"/>
      <c r="I152" s="197"/>
      <c r="J152" s="197"/>
      <c r="K152" s="197"/>
      <c r="L152" s="197"/>
      <c r="M152" s="198"/>
      <c r="N152" s="199"/>
    </row>
    <row r="153" spans="3:14" s="12" customFormat="1" x14ac:dyDescent="0.2">
      <c r="C153" s="195"/>
      <c r="D153" s="195"/>
      <c r="E153" s="195"/>
      <c r="F153" s="196"/>
      <c r="G153" s="196"/>
      <c r="H153" s="196"/>
      <c r="I153" s="197"/>
      <c r="J153" s="197"/>
      <c r="K153" s="197"/>
      <c r="L153" s="197"/>
      <c r="M153" s="198"/>
      <c r="N153" s="199"/>
    </row>
    <row r="154" spans="3:14" s="12" customFormat="1" x14ac:dyDescent="0.2">
      <c r="C154" s="195"/>
      <c r="D154" s="195"/>
      <c r="E154" s="195"/>
      <c r="F154" s="196"/>
      <c r="G154" s="196"/>
      <c r="H154" s="196"/>
      <c r="I154" s="197"/>
      <c r="J154" s="197"/>
      <c r="K154" s="197"/>
      <c r="L154" s="197"/>
      <c r="M154" s="198"/>
      <c r="N154" s="199"/>
    </row>
  </sheetData>
  <sheetProtection formatCells="0" formatColumns="0" formatRows="0" insertRows="0" deleteRows="0" selectLockedCells="1"/>
  <printOptions horizontalCentered="1"/>
  <pageMargins left="0.5" right="0.5" top="0.25" bottom="0.25" header="0.5" footer="0.5"/>
  <pageSetup scale="70" orientation="landscape"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R156"/>
  <sheetViews>
    <sheetView zoomScale="90" zoomScaleNormal="90" workbookViewId="0">
      <selection activeCell="C19" sqref="C19:N19"/>
    </sheetView>
  </sheetViews>
  <sheetFormatPr defaultColWidth="9.140625" defaultRowHeight="12.75" x14ac:dyDescent="0.2"/>
  <cols>
    <col min="1" max="1" width="13" style="6" customWidth="1"/>
    <col min="2" max="2" width="56.5703125" style="6" customWidth="1"/>
    <col min="3" max="4" width="14.140625" style="1" customWidth="1"/>
    <col min="5" max="5" width="10.7109375" style="1" customWidth="1"/>
    <col min="6" max="6" width="8.5703125" style="2" customWidth="1"/>
    <col min="7" max="7" width="9.140625" style="2" customWidth="1"/>
    <col min="8" max="8" width="12" style="2" customWidth="1"/>
    <col min="9" max="11" width="8.7109375" style="147" customWidth="1"/>
    <col min="12" max="12" width="9.85546875" style="147" customWidth="1"/>
    <col min="13" max="13" width="9.85546875" style="73" bestFit="1" customWidth="1"/>
    <col min="14" max="14" width="28" style="17" customWidth="1"/>
    <col min="15" max="16384" width="9.140625" style="6"/>
  </cols>
  <sheetData>
    <row r="1" spans="1:18" s="9" customFormat="1" ht="12.75" customHeight="1" x14ac:dyDescent="0.2">
      <c r="A1" s="765" t="s">
        <v>61</v>
      </c>
      <c r="B1" s="765"/>
      <c r="C1" s="144"/>
      <c r="D1" s="18"/>
      <c r="E1" s="18"/>
      <c r="F1" s="18"/>
      <c r="G1" s="18"/>
      <c r="H1" s="18"/>
      <c r="I1" s="146"/>
      <c r="J1" s="146"/>
      <c r="K1" s="146"/>
      <c r="L1" s="146"/>
      <c r="M1" s="65"/>
      <c r="N1" s="506"/>
      <c r="O1" s="70"/>
    </row>
    <row r="2" spans="1:18" s="11" customFormat="1" ht="20.25" customHeight="1" thickBot="1" x14ac:dyDescent="0.25">
      <c r="A2" s="764" t="s">
        <v>28</v>
      </c>
      <c r="B2" s="764"/>
      <c r="C2" s="764"/>
      <c r="D2" s="764"/>
      <c r="E2" s="764"/>
      <c r="F2" s="764"/>
      <c r="G2" s="764"/>
      <c r="H2" s="764"/>
      <c r="I2" s="764"/>
      <c r="J2" s="764"/>
      <c r="K2" s="764"/>
      <c r="L2" s="764"/>
      <c r="M2" s="764"/>
      <c r="N2" s="764"/>
      <c r="O2" s="10"/>
      <c r="P2" s="10"/>
      <c r="Q2" s="10"/>
      <c r="R2" s="10"/>
    </row>
    <row r="3" spans="1:18" s="12" customFormat="1" ht="148.5" customHeight="1" thickBot="1" x14ac:dyDescent="0.25">
      <c r="A3" s="755" t="s">
        <v>72</v>
      </c>
      <c r="B3" s="756"/>
      <c r="C3" s="756"/>
      <c r="D3" s="756"/>
      <c r="E3" s="756"/>
      <c r="F3" s="756"/>
      <c r="G3" s="756"/>
      <c r="H3" s="756"/>
      <c r="I3" s="756"/>
      <c r="J3" s="756"/>
      <c r="K3" s="756"/>
      <c r="L3" s="756"/>
      <c r="M3" s="756"/>
      <c r="N3" s="757"/>
      <c r="O3" s="193"/>
      <c r="P3" s="193"/>
      <c r="Q3" s="193"/>
      <c r="R3" s="193"/>
    </row>
    <row r="4" spans="1:18" s="12" customFormat="1" ht="26.25" customHeight="1" thickBot="1" x14ac:dyDescent="0.25">
      <c r="A4" s="193"/>
      <c r="B4" s="492" t="s">
        <v>73</v>
      </c>
      <c r="C4" s="195"/>
      <c r="D4" s="195"/>
      <c r="E4" s="195"/>
      <c r="F4" s="196"/>
      <c r="G4" s="196"/>
      <c r="H4" s="196"/>
      <c r="I4" s="197"/>
      <c r="J4" s="197"/>
      <c r="K4" s="197"/>
      <c r="L4" s="197"/>
      <c r="M4" s="198"/>
      <c r="N4" s="199"/>
      <c r="O4" s="193"/>
      <c r="P4" s="193"/>
      <c r="Q4" s="193"/>
      <c r="R4" s="193"/>
    </row>
    <row r="5" spans="1:18" s="9" customFormat="1" ht="75" customHeight="1" thickBot="1" x14ac:dyDescent="0.25">
      <c r="A5" s="729" t="s">
        <v>74</v>
      </c>
      <c r="B5" s="358" t="s">
        <v>75</v>
      </c>
      <c r="C5" s="359" t="s">
        <v>76</v>
      </c>
      <c r="D5" s="359" t="s">
        <v>77</v>
      </c>
      <c r="E5" s="359" t="s">
        <v>78</v>
      </c>
      <c r="F5" s="360" t="s">
        <v>79</v>
      </c>
      <c r="G5" s="360" t="s">
        <v>80</v>
      </c>
      <c r="H5" s="360" t="s">
        <v>81</v>
      </c>
      <c r="I5" s="361" t="s">
        <v>82</v>
      </c>
      <c r="J5" s="361" t="s">
        <v>83</v>
      </c>
      <c r="K5" s="361" t="s">
        <v>84</v>
      </c>
      <c r="L5" s="361" t="s">
        <v>85</v>
      </c>
      <c r="M5" s="362" t="s">
        <v>86</v>
      </c>
      <c r="N5" s="363" t="s">
        <v>87</v>
      </c>
    </row>
    <row r="6" spans="1:18" s="9" customFormat="1" ht="15" x14ac:dyDescent="0.2">
      <c r="A6" s="770"/>
      <c r="B6" s="364" t="s">
        <v>88</v>
      </c>
      <c r="C6" s="766" t="s">
        <v>89</v>
      </c>
      <c r="D6" s="766"/>
      <c r="E6" s="766"/>
      <c r="F6" s="766"/>
      <c r="G6" s="766"/>
      <c r="H6" s="766"/>
      <c r="I6" s="766"/>
      <c r="J6" s="766"/>
      <c r="K6" s="766"/>
      <c r="L6" s="766"/>
      <c r="M6" s="766"/>
      <c r="N6" s="767"/>
      <c r="O6" s="22"/>
    </row>
    <row r="7" spans="1:18" s="13" customFormat="1" ht="36.75" customHeight="1" x14ac:dyDescent="0.2">
      <c r="A7" s="483">
        <v>45566</v>
      </c>
      <c r="B7" s="484" t="s">
        <v>90</v>
      </c>
      <c r="C7" s="485" t="s">
        <v>91</v>
      </c>
      <c r="D7" s="486" t="s">
        <v>92</v>
      </c>
      <c r="E7" s="487">
        <v>640</v>
      </c>
      <c r="F7" s="488">
        <v>2</v>
      </c>
      <c r="G7" s="488">
        <v>2</v>
      </c>
      <c r="H7" s="489">
        <f>E7*0.655</f>
        <v>419.20000000000005</v>
      </c>
      <c r="I7" s="490">
        <v>664</v>
      </c>
      <c r="J7" s="490">
        <v>0</v>
      </c>
      <c r="K7" s="490">
        <v>0</v>
      </c>
      <c r="L7" s="490">
        <v>55</v>
      </c>
      <c r="M7" s="448">
        <f>SUM(I7:L7)*G7</f>
        <v>1438</v>
      </c>
      <c r="N7" s="491" t="s">
        <v>93</v>
      </c>
      <c r="O7" s="293"/>
    </row>
    <row r="8" spans="1:18" s="12" customFormat="1" ht="26.25" customHeight="1" x14ac:dyDescent="0.2">
      <c r="A8" s="211"/>
      <c r="B8" s="201"/>
      <c r="C8" s="202"/>
      <c r="D8" s="202"/>
      <c r="E8" s="291"/>
      <c r="F8" s="203"/>
      <c r="G8" s="203"/>
      <c r="H8" s="280"/>
      <c r="I8" s="204"/>
      <c r="J8" s="204"/>
      <c r="K8" s="204"/>
      <c r="L8" s="204"/>
      <c r="M8" s="368">
        <v>0</v>
      </c>
      <c r="N8" s="205"/>
      <c r="O8" s="193"/>
      <c r="P8" s="193"/>
      <c r="Q8" s="193"/>
      <c r="R8" s="193"/>
    </row>
    <row r="9" spans="1:18" s="12" customFormat="1" ht="19.5" customHeight="1" x14ac:dyDescent="0.2">
      <c r="A9" s="200"/>
      <c r="B9" s="206"/>
      <c r="C9" s="207"/>
      <c r="D9" s="207"/>
      <c r="E9" s="292"/>
      <c r="F9" s="208"/>
      <c r="G9" s="208"/>
      <c r="H9" s="281"/>
      <c r="I9" s="209"/>
      <c r="J9" s="209"/>
      <c r="K9" s="209"/>
      <c r="L9" s="209"/>
      <c r="M9" s="368">
        <f>SUM(I9:L9)*G9</f>
        <v>0</v>
      </c>
      <c r="N9" s="210"/>
      <c r="O9" s="193"/>
      <c r="P9" s="193"/>
      <c r="Q9" s="193"/>
      <c r="R9" s="193"/>
    </row>
    <row r="10" spans="1:18" s="12" customFormat="1" ht="20.25" customHeight="1" x14ac:dyDescent="0.2">
      <c r="A10" s="200"/>
      <c r="B10" s="155"/>
      <c r="C10" s="207"/>
      <c r="D10" s="207"/>
      <c r="E10" s="292"/>
      <c r="F10" s="208"/>
      <c r="G10" s="208"/>
      <c r="H10" s="281"/>
      <c r="I10" s="209"/>
      <c r="J10" s="209"/>
      <c r="K10" s="209"/>
      <c r="L10" s="209"/>
      <c r="M10" s="368">
        <f>SUM(I10:L10)*G10</f>
        <v>0</v>
      </c>
      <c r="N10" s="210"/>
      <c r="O10" s="193"/>
      <c r="P10" s="193"/>
      <c r="Q10" s="193"/>
      <c r="R10" s="193"/>
    </row>
    <row r="11" spans="1:18" s="12" customFormat="1" ht="20.25" customHeight="1" thickBot="1" x14ac:dyDescent="0.25">
      <c r="A11" s="200"/>
      <c r="B11" s="206"/>
      <c r="C11" s="207"/>
      <c r="D11" s="207"/>
      <c r="E11" s="292"/>
      <c r="F11" s="208"/>
      <c r="G11" s="208"/>
      <c r="H11" s="281"/>
      <c r="I11" s="209"/>
      <c r="J11" s="209"/>
      <c r="K11" s="209"/>
      <c r="L11" s="209"/>
      <c r="M11" s="368">
        <f>SUM(I11:L11)*G11</f>
        <v>0</v>
      </c>
      <c r="N11" s="210"/>
      <c r="O11" s="193"/>
      <c r="P11" s="193"/>
      <c r="Q11" s="193"/>
      <c r="R11" s="193"/>
    </row>
    <row r="12" spans="1:18" s="12" customFormat="1" ht="18" customHeight="1" thickBot="1" x14ac:dyDescent="0.25">
      <c r="A12" s="370"/>
      <c r="B12" s="371" t="s">
        <v>94</v>
      </c>
      <c r="C12" s="372"/>
      <c r="D12" s="372"/>
      <c r="E12" s="372"/>
      <c r="F12" s="373"/>
      <c r="G12" s="373"/>
      <c r="H12" s="373"/>
      <c r="I12" s="374"/>
      <c r="J12" s="374"/>
      <c r="K12" s="374"/>
      <c r="L12" s="374"/>
      <c r="M12" s="369">
        <f>SUM(M8:M11)</f>
        <v>0</v>
      </c>
      <c r="N12" s="375"/>
      <c r="O12" s="193"/>
      <c r="P12" s="193"/>
      <c r="Q12" s="193"/>
      <c r="R12" s="193"/>
    </row>
    <row r="13" spans="1:18" s="9" customFormat="1" ht="15" customHeight="1" thickBot="1" x14ac:dyDescent="0.25">
      <c r="A13" s="370"/>
      <c r="B13" s="376" t="s">
        <v>88</v>
      </c>
      <c r="C13" s="768" t="s">
        <v>95</v>
      </c>
      <c r="D13" s="768"/>
      <c r="E13" s="768"/>
      <c r="F13" s="768"/>
      <c r="G13" s="768"/>
      <c r="H13" s="768"/>
      <c r="I13" s="768"/>
      <c r="J13" s="768"/>
      <c r="K13" s="768"/>
      <c r="L13" s="768"/>
      <c r="M13" s="768"/>
      <c r="N13" s="769"/>
    </row>
    <row r="14" spans="1:18" s="13" customFormat="1" ht="28.5" customHeight="1" x14ac:dyDescent="0.2">
      <c r="A14" s="211"/>
      <c r="B14" s="201"/>
      <c r="C14" s="202"/>
      <c r="D14" s="202"/>
      <c r="E14" s="289"/>
      <c r="F14" s="203"/>
      <c r="G14" s="203"/>
      <c r="H14" s="282"/>
      <c r="I14" s="204"/>
      <c r="J14" s="204"/>
      <c r="K14" s="204"/>
      <c r="L14" s="204"/>
      <c r="M14" s="368">
        <f>SUM(I14:L14)*G14</f>
        <v>0</v>
      </c>
      <c r="N14" s="205"/>
    </row>
    <row r="15" spans="1:18" s="12" customFormat="1" ht="21.75" customHeight="1" x14ac:dyDescent="0.2">
      <c r="A15" s="200"/>
      <c r="B15" s="206"/>
      <c r="C15" s="207"/>
      <c r="D15" s="207"/>
      <c r="E15" s="290"/>
      <c r="F15" s="208"/>
      <c r="G15" s="208"/>
      <c r="H15" s="283"/>
      <c r="I15" s="209"/>
      <c r="J15" s="209"/>
      <c r="K15" s="209"/>
      <c r="L15" s="209"/>
      <c r="M15" s="368">
        <f>SUM(I15:L15)*G15</f>
        <v>0</v>
      </c>
      <c r="N15" s="210"/>
      <c r="O15" s="193"/>
      <c r="P15" s="193"/>
      <c r="Q15" s="193"/>
      <c r="R15" s="193"/>
    </row>
    <row r="16" spans="1:18" s="12" customFormat="1" ht="19.5" customHeight="1" x14ac:dyDescent="0.2">
      <c r="A16" s="200"/>
      <c r="B16" s="206"/>
      <c r="C16" s="207"/>
      <c r="D16" s="207"/>
      <c r="E16" s="290"/>
      <c r="F16" s="208"/>
      <c r="G16" s="208"/>
      <c r="H16" s="283"/>
      <c r="I16" s="209"/>
      <c r="J16" s="209"/>
      <c r="K16" s="209"/>
      <c r="L16" s="209"/>
      <c r="M16" s="368">
        <f>SUM(I16:L16)*G16</f>
        <v>0</v>
      </c>
      <c r="N16" s="210"/>
      <c r="O16" s="193"/>
      <c r="P16" s="193"/>
      <c r="Q16" s="193"/>
      <c r="R16" s="193"/>
    </row>
    <row r="17" spans="1:14" s="12" customFormat="1" ht="18.75" customHeight="1" thickBot="1" x14ac:dyDescent="0.25">
      <c r="A17" s="200"/>
      <c r="B17" s="206"/>
      <c r="C17" s="207"/>
      <c r="D17" s="207"/>
      <c r="E17" s="290"/>
      <c r="F17" s="208"/>
      <c r="G17" s="208"/>
      <c r="H17" s="283"/>
      <c r="I17" s="209"/>
      <c r="J17" s="209"/>
      <c r="K17" s="209"/>
      <c r="L17" s="209"/>
      <c r="M17" s="368">
        <f>SUM(I17:L17)*G17</f>
        <v>0</v>
      </c>
      <c r="N17" s="210"/>
    </row>
    <row r="18" spans="1:14" s="12" customFormat="1" ht="13.5" thickBot="1" x14ac:dyDescent="0.25">
      <c r="A18" s="212"/>
      <c r="B18" s="156" t="s">
        <v>96</v>
      </c>
      <c r="C18" s="213"/>
      <c r="D18" s="213"/>
      <c r="E18" s="213"/>
      <c r="F18" s="214"/>
      <c r="G18" s="214"/>
      <c r="H18" s="284"/>
      <c r="I18" s="215"/>
      <c r="J18" s="215"/>
      <c r="K18" s="215"/>
      <c r="L18" s="215"/>
      <c r="M18" s="369">
        <f>SUM(M14:M17)</f>
        <v>0</v>
      </c>
      <c r="N18" s="216"/>
    </row>
    <row r="19" spans="1:14" s="9" customFormat="1" ht="15.75" thickBot="1" x14ac:dyDescent="0.25">
      <c r="A19" s="370"/>
      <c r="B19" s="376" t="s">
        <v>88</v>
      </c>
      <c r="C19" s="768" t="s">
        <v>97</v>
      </c>
      <c r="D19" s="768"/>
      <c r="E19" s="768"/>
      <c r="F19" s="768"/>
      <c r="G19" s="768"/>
      <c r="H19" s="768"/>
      <c r="I19" s="768"/>
      <c r="J19" s="768"/>
      <c r="K19" s="768"/>
      <c r="L19" s="768"/>
      <c r="M19" s="768"/>
      <c r="N19" s="769"/>
    </row>
    <row r="20" spans="1:14" s="13" customFormat="1" ht="20.25" customHeight="1" x14ac:dyDescent="0.2">
      <c r="A20" s="211"/>
      <c r="B20" s="201"/>
      <c r="C20" s="202"/>
      <c r="D20" s="202"/>
      <c r="E20" s="289"/>
      <c r="F20" s="203"/>
      <c r="G20" s="203"/>
      <c r="H20" s="282"/>
      <c r="I20" s="204"/>
      <c r="J20" s="204"/>
      <c r="K20" s="204"/>
      <c r="L20" s="204"/>
      <c r="M20" s="368">
        <f>SUM(I20:L20)*G20</f>
        <v>0</v>
      </c>
      <c r="N20" s="205"/>
    </row>
    <row r="21" spans="1:14" s="13" customFormat="1" ht="20.25" customHeight="1" x14ac:dyDescent="0.2">
      <c r="A21" s="200"/>
      <c r="B21" s="201"/>
      <c r="C21" s="202"/>
      <c r="D21" s="202"/>
      <c r="E21" s="289"/>
      <c r="F21" s="203"/>
      <c r="G21" s="203"/>
      <c r="H21" s="282"/>
      <c r="I21" s="204"/>
      <c r="J21" s="204"/>
      <c r="K21" s="204"/>
      <c r="L21" s="204"/>
      <c r="M21" s="368">
        <f>SUM(I21:L21)*G21</f>
        <v>0</v>
      </c>
      <c r="N21" s="205"/>
    </row>
    <row r="22" spans="1:14" s="12" customFormat="1" ht="23.25" customHeight="1" x14ac:dyDescent="0.2">
      <c r="A22" s="200"/>
      <c r="B22" s="206"/>
      <c r="C22" s="207"/>
      <c r="D22" s="207"/>
      <c r="E22" s="290"/>
      <c r="F22" s="208"/>
      <c r="G22" s="208"/>
      <c r="H22" s="283"/>
      <c r="I22" s="209"/>
      <c r="J22" s="209"/>
      <c r="K22" s="209"/>
      <c r="L22" s="209"/>
      <c r="M22" s="368">
        <f>SUM(I22:L22)*G22</f>
        <v>0</v>
      </c>
      <c r="N22" s="210"/>
    </row>
    <row r="23" spans="1:14" s="12" customFormat="1" ht="25.5" customHeight="1" thickBot="1" x14ac:dyDescent="0.25">
      <c r="A23" s="200"/>
      <c r="B23" s="206"/>
      <c r="C23" s="207"/>
      <c r="D23" s="207"/>
      <c r="E23" s="290"/>
      <c r="F23" s="208"/>
      <c r="G23" s="208"/>
      <c r="H23" s="283"/>
      <c r="I23" s="209"/>
      <c r="J23" s="209"/>
      <c r="K23" s="209"/>
      <c r="L23" s="209"/>
      <c r="M23" s="368">
        <f>SUM(I23:L23)*G23</f>
        <v>0</v>
      </c>
      <c r="N23" s="210"/>
    </row>
    <row r="24" spans="1:14" s="12" customFormat="1" ht="13.5" thickBot="1" x14ac:dyDescent="0.25">
      <c r="A24" s="370"/>
      <c r="B24" s="371" t="s">
        <v>98</v>
      </c>
      <c r="C24" s="378"/>
      <c r="D24" s="378"/>
      <c r="E24" s="378"/>
      <c r="F24" s="379"/>
      <c r="G24" s="379"/>
      <c r="H24" s="379"/>
      <c r="I24" s="380"/>
      <c r="J24" s="380"/>
      <c r="K24" s="380"/>
      <c r="L24" s="380"/>
      <c r="M24" s="369">
        <f>SUM(M20:M23)</f>
        <v>0</v>
      </c>
      <c r="N24" s="381"/>
    </row>
    <row r="25" spans="1:14" s="9" customFormat="1" ht="15.75" thickBot="1" x14ac:dyDescent="0.25">
      <c r="A25" s="370"/>
      <c r="B25" s="376" t="s">
        <v>88</v>
      </c>
      <c r="C25" s="768" t="s">
        <v>99</v>
      </c>
      <c r="D25" s="768"/>
      <c r="E25" s="768"/>
      <c r="F25" s="768"/>
      <c r="G25" s="768"/>
      <c r="H25" s="768"/>
      <c r="I25" s="768"/>
      <c r="J25" s="768"/>
      <c r="K25" s="768"/>
      <c r="L25" s="768"/>
      <c r="M25" s="768"/>
      <c r="N25" s="769"/>
    </row>
    <row r="26" spans="1:14" s="13" customFormat="1" ht="18" customHeight="1" x14ac:dyDescent="0.2">
      <c r="A26" s="211"/>
      <c r="B26" s="201"/>
      <c r="C26" s="202"/>
      <c r="D26" s="202"/>
      <c r="E26" s="289"/>
      <c r="F26" s="203"/>
      <c r="G26" s="203"/>
      <c r="H26" s="285"/>
      <c r="I26" s="204"/>
      <c r="J26" s="204"/>
      <c r="K26" s="204"/>
      <c r="L26" s="204"/>
      <c r="M26" s="368">
        <f>SUM(I26:L26)*G26</f>
        <v>0</v>
      </c>
      <c r="N26" s="205"/>
    </row>
    <row r="27" spans="1:14" s="13" customFormat="1" ht="20.25" customHeight="1" x14ac:dyDescent="0.2">
      <c r="A27" s="200"/>
      <c r="B27" s="201"/>
      <c r="C27" s="202"/>
      <c r="D27" s="202"/>
      <c r="E27" s="289"/>
      <c r="F27" s="203"/>
      <c r="G27" s="203"/>
      <c r="H27" s="285"/>
      <c r="I27" s="204"/>
      <c r="J27" s="204"/>
      <c r="K27" s="204"/>
      <c r="L27" s="204"/>
      <c r="M27" s="368">
        <f>SUM(I27:L27)*G27</f>
        <v>0</v>
      </c>
      <c r="N27" s="205"/>
    </row>
    <row r="28" spans="1:14" s="12" customFormat="1" ht="21.75" customHeight="1" x14ac:dyDescent="0.2">
      <c r="A28" s="200"/>
      <c r="B28" s="206"/>
      <c r="C28" s="207"/>
      <c r="D28" s="207"/>
      <c r="E28" s="290"/>
      <c r="F28" s="208"/>
      <c r="G28" s="208"/>
      <c r="H28" s="286"/>
      <c r="I28" s="209"/>
      <c r="J28" s="209"/>
      <c r="K28" s="209"/>
      <c r="L28" s="209"/>
      <c r="M28" s="368">
        <f>SUM(I28:L28)*G28</f>
        <v>0</v>
      </c>
      <c r="N28" s="210"/>
    </row>
    <row r="29" spans="1:14" s="12" customFormat="1" ht="18.75" customHeight="1" thickBot="1" x14ac:dyDescent="0.25">
      <c r="A29" s="200"/>
      <c r="B29" s="206"/>
      <c r="C29" s="207"/>
      <c r="D29" s="207"/>
      <c r="E29" s="290"/>
      <c r="F29" s="208"/>
      <c r="G29" s="208"/>
      <c r="H29" s="286"/>
      <c r="I29" s="209"/>
      <c r="J29" s="209"/>
      <c r="K29" s="209"/>
      <c r="L29" s="209"/>
      <c r="M29" s="368">
        <f>SUM(I29:L29)*G29</f>
        <v>0</v>
      </c>
      <c r="N29" s="210"/>
    </row>
    <row r="30" spans="1:14" s="12" customFormat="1" ht="13.5" thickBot="1" x14ac:dyDescent="0.25">
      <c r="A30" s="370"/>
      <c r="B30" s="371" t="s">
        <v>100</v>
      </c>
      <c r="C30" s="378"/>
      <c r="D30" s="378"/>
      <c r="E30" s="378"/>
      <c r="F30" s="379"/>
      <c r="G30" s="379"/>
      <c r="H30" s="379"/>
      <c r="I30" s="380"/>
      <c r="J30" s="380"/>
      <c r="K30" s="380"/>
      <c r="L30" s="380"/>
      <c r="M30" s="369">
        <f>SUM(M26:M29)</f>
        <v>0</v>
      </c>
      <c r="N30" s="381"/>
    </row>
    <row r="31" spans="1:14" s="9" customFormat="1" ht="15.75" thickBot="1" x14ac:dyDescent="0.25">
      <c r="A31" s="370"/>
      <c r="B31" s="376" t="s">
        <v>88</v>
      </c>
      <c r="C31" s="768" t="s">
        <v>101</v>
      </c>
      <c r="D31" s="768"/>
      <c r="E31" s="768"/>
      <c r="F31" s="768"/>
      <c r="G31" s="768"/>
      <c r="H31" s="768"/>
      <c r="I31" s="768"/>
      <c r="J31" s="768"/>
      <c r="K31" s="768"/>
      <c r="L31" s="768"/>
      <c r="M31" s="768"/>
      <c r="N31" s="769"/>
    </row>
    <row r="32" spans="1:14" s="13" customFormat="1" x14ac:dyDescent="0.2">
      <c r="A32" s="211"/>
      <c r="B32" s="201"/>
      <c r="C32" s="202"/>
      <c r="D32" s="202"/>
      <c r="E32" s="289"/>
      <c r="F32" s="203"/>
      <c r="G32" s="203"/>
      <c r="H32" s="287"/>
      <c r="I32" s="204"/>
      <c r="J32" s="204"/>
      <c r="K32" s="204"/>
      <c r="L32" s="204"/>
      <c r="M32" s="368">
        <f>SUM(I32:L32)*G32</f>
        <v>0</v>
      </c>
      <c r="N32" s="205"/>
    </row>
    <row r="33" spans="1:14" s="13" customFormat="1" x14ac:dyDescent="0.2">
      <c r="A33" s="200"/>
      <c r="B33" s="201"/>
      <c r="C33" s="202"/>
      <c r="D33" s="202"/>
      <c r="E33" s="289"/>
      <c r="F33" s="203"/>
      <c r="G33" s="203"/>
      <c r="H33" s="287"/>
      <c r="I33" s="204"/>
      <c r="J33" s="204"/>
      <c r="K33" s="204"/>
      <c r="L33" s="204"/>
      <c r="M33" s="368">
        <f>SUM(I33:L33)*G33</f>
        <v>0</v>
      </c>
      <c r="N33" s="205"/>
    </row>
    <row r="34" spans="1:14" s="12" customFormat="1" x14ac:dyDescent="0.2">
      <c r="A34" s="200"/>
      <c r="B34" s="206"/>
      <c r="C34" s="207"/>
      <c r="D34" s="207"/>
      <c r="E34" s="290"/>
      <c r="F34" s="208"/>
      <c r="G34" s="208"/>
      <c r="H34" s="288"/>
      <c r="I34" s="209"/>
      <c r="J34" s="209"/>
      <c r="K34" s="209"/>
      <c r="L34" s="209"/>
      <c r="M34" s="368">
        <f>SUM(I34:L34)*G34</f>
        <v>0</v>
      </c>
      <c r="N34" s="210"/>
    </row>
    <row r="35" spans="1:14" s="12" customFormat="1" ht="13.5" thickBot="1" x14ac:dyDescent="0.25">
      <c r="A35" s="200"/>
      <c r="B35" s="206"/>
      <c r="C35" s="207"/>
      <c r="D35" s="207"/>
      <c r="E35" s="290"/>
      <c r="F35" s="208"/>
      <c r="G35" s="208"/>
      <c r="H35" s="288"/>
      <c r="I35" s="209"/>
      <c r="J35" s="209"/>
      <c r="K35" s="209"/>
      <c r="L35" s="209"/>
      <c r="M35" s="368">
        <f>SUM(I35:L35)*G35</f>
        <v>0</v>
      </c>
      <c r="N35" s="210"/>
    </row>
    <row r="36" spans="1:14" s="12" customFormat="1" ht="13.5" thickBot="1" x14ac:dyDescent="0.25">
      <c r="A36" s="370"/>
      <c r="B36" s="371" t="s">
        <v>102</v>
      </c>
      <c r="C36" s="378"/>
      <c r="D36" s="378"/>
      <c r="E36" s="378"/>
      <c r="F36" s="379"/>
      <c r="G36" s="379"/>
      <c r="H36" s="379"/>
      <c r="I36" s="380"/>
      <c r="J36" s="380"/>
      <c r="K36" s="380"/>
      <c r="L36" s="380"/>
      <c r="M36" s="369">
        <f>SUM(M32:M35)</f>
        <v>0</v>
      </c>
      <c r="N36" s="381"/>
    </row>
    <row r="37" spans="1:14" s="9" customFormat="1" ht="13.5" thickBot="1" x14ac:dyDescent="0.25">
      <c r="A37" s="370"/>
      <c r="B37" s="371" t="s">
        <v>103</v>
      </c>
      <c r="C37" s="378"/>
      <c r="D37" s="378"/>
      <c r="E37" s="378"/>
      <c r="F37" s="379"/>
      <c r="G37" s="379"/>
      <c r="H37" s="379"/>
      <c r="I37" s="380"/>
      <c r="J37" s="380"/>
      <c r="K37" s="380"/>
      <c r="L37" s="380"/>
      <c r="M37" s="369">
        <f>M12+M18+M24+M30+M36</f>
        <v>0</v>
      </c>
      <c r="N37" s="381"/>
    </row>
    <row r="38" spans="1:14" s="12" customFormat="1" ht="14.25" customHeight="1" thickBot="1" x14ac:dyDescent="0.25">
      <c r="A38" s="193"/>
      <c r="B38" s="193"/>
      <c r="C38" s="195"/>
      <c r="D38" s="195"/>
      <c r="E38" s="195"/>
      <c r="F38" s="196"/>
      <c r="G38" s="196"/>
      <c r="H38" s="196"/>
      <c r="I38" s="197"/>
      <c r="J38" s="197"/>
      <c r="K38" s="197"/>
      <c r="L38" s="197"/>
      <c r="M38" s="198"/>
      <c r="N38" s="199"/>
    </row>
    <row r="39" spans="1:14" s="12" customFormat="1" ht="11.25" customHeight="1" x14ac:dyDescent="0.2">
      <c r="A39" s="758" t="s">
        <v>104</v>
      </c>
      <c r="B39" s="759"/>
      <c r="C39" s="759"/>
      <c r="D39" s="759"/>
      <c r="E39" s="759"/>
      <c r="F39" s="759"/>
      <c r="G39" s="759"/>
      <c r="H39" s="759"/>
      <c r="I39" s="759"/>
      <c r="J39" s="759"/>
      <c r="K39" s="759"/>
      <c r="L39" s="759"/>
      <c r="M39" s="759"/>
      <c r="N39" s="760"/>
    </row>
    <row r="40" spans="1:14" s="12" customFormat="1" ht="67.5" customHeight="1" thickBot="1" x14ac:dyDescent="0.25">
      <c r="A40" s="761"/>
      <c r="B40" s="762"/>
      <c r="C40" s="762"/>
      <c r="D40" s="762"/>
      <c r="E40" s="762"/>
      <c r="F40" s="762"/>
      <c r="G40" s="762"/>
      <c r="H40" s="762"/>
      <c r="I40" s="762"/>
      <c r="J40" s="762"/>
      <c r="K40" s="762"/>
      <c r="L40" s="762"/>
      <c r="M40" s="762"/>
      <c r="N40" s="763"/>
    </row>
    <row r="41" spans="1:14" s="12" customFormat="1" x14ac:dyDescent="0.2">
      <c r="A41" s="193"/>
      <c r="B41" s="193"/>
      <c r="C41" s="195"/>
      <c r="D41" s="195"/>
      <c r="E41" s="195"/>
      <c r="F41" s="196"/>
      <c r="G41" s="196"/>
      <c r="H41" s="196"/>
      <c r="I41" s="197"/>
      <c r="J41" s="197"/>
      <c r="K41" s="197"/>
      <c r="L41" s="197"/>
      <c r="M41" s="198"/>
      <c r="N41" s="199"/>
    </row>
    <row r="42" spans="1:14" s="12" customFormat="1" x14ac:dyDescent="0.2">
      <c r="A42" s="193"/>
      <c r="B42" s="193"/>
      <c r="C42" s="195"/>
      <c r="D42" s="195"/>
      <c r="E42" s="195"/>
      <c r="F42" s="196"/>
      <c r="G42" s="196"/>
      <c r="H42" s="196"/>
      <c r="I42" s="197"/>
      <c r="J42" s="197"/>
      <c r="K42" s="197"/>
      <c r="L42" s="197"/>
      <c r="M42" s="198"/>
      <c r="N42" s="199"/>
    </row>
    <row r="43" spans="1:14" s="12" customFormat="1" x14ac:dyDescent="0.2">
      <c r="A43" s="193"/>
      <c r="B43" s="193"/>
      <c r="C43" s="195"/>
      <c r="D43" s="195"/>
      <c r="E43" s="195"/>
      <c r="F43" s="196"/>
      <c r="G43" s="196"/>
      <c r="H43" s="196"/>
      <c r="I43" s="197"/>
      <c r="J43" s="197"/>
      <c r="K43" s="197"/>
      <c r="L43" s="197"/>
      <c r="M43" s="198"/>
      <c r="N43" s="199"/>
    </row>
    <row r="44" spans="1:14" s="12" customFormat="1" x14ac:dyDescent="0.2">
      <c r="A44" s="193"/>
      <c r="B44" s="193"/>
      <c r="C44" s="195"/>
      <c r="D44" s="195"/>
      <c r="E44" s="195"/>
      <c r="F44" s="196"/>
      <c r="G44" s="196"/>
      <c r="H44" s="196"/>
      <c r="I44" s="197"/>
      <c r="J44" s="197"/>
      <c r="K44" s="197"/>
      <c r="L44" s="197"/>
      <c r="M44" s="198"/>
      <c r="N44" s="199"/>
    </row>
    <row r="45" spans="1:14" s="12" customFormat="1" x14ac:dyDescent="0.2">
      <c r="A45" s="193"/>
      <c r="B45" s="193"/>
      <c r="C45" s="195"/>
      <c r="D45" s="195"/>
      <c r="E45" s="195"/>
      <c r="F45" s="196"/>
      <c r="G45" s="196"/>
      <c r="H45" s="196"/>
      <c r="I45" s="197"/>
      <c r="J45" s="197"/>
      <c r="K45" s="197"/>
      <c r="L45" s="197"/>
      <c r="M45" s="198"/>
      <c r="N45" s="199"/>
    </row>
    <row r="46" spans="1:14" s="12" customFormat="1" x14ac:dyDescent="0.2">
      <c r="A46" s="193"/>
      <c r="B46" s="193"/>
      <c r="C46" s="195"/>
      <c r="D46" s="195"/>
      <c r="E46" s="195"/>
      <c r="F46" s="196"/>
      <c r="G46" s="196"/>
      <c r="H46" s="196"/>
      <c r="I46" s="197"/>
      <c r="J46" s="197"/>
      <c r="K46" s="197"/>
      <c r="L46" s="197"/>
      <c r="M46" s="198"/>
      <c r="N46" s="199"/>
    </row>
    <row r="47" spans="1:14" s="12" customFormat="1" x14ac:dyDescent="0.2">
      <c r="A47" s="193"/>
      <c r="B47" s="193"/>
      <c r="C47" s="195"/>
      <c r="D47" s="195"/>
      <c r="E47" s="195"/>
      <c r="F47" s="196"/>
      <c r="G47" s="196"/>
      <c r="H47" s="196"/>
      <c r="I47" s="197"/>
      <c r="J47" s="197"/>
      <c r="K47" s="197"/>
      <c r="L47" s="197"/>
      <c r="M47" s="198"/>
      <c r="N47" s="199"/>
    </row>
    <row r="48" spans="1:14" s="12" customFormat="1" x14ac:dyDescent="0.2">
      <c r="A48" s="193"/>
      <c r="B48" s="193"/>
      <c r="C48" s="195"/>
      <c r="D48" s="195"/>
      <c r="E48" s="195"/>
      <c r="F48" s="196"/>
      <c r="G48" s="196"/>
      <c r="H48" s="196"/>
      <c r="I48" s="197"/>
      <c r="J48" s="197"/>
      <c r="K48" s="197"/>
      <c r="L48" s="197"/>
      <c r="M48" s="198"/>
      <c r="N48" s="199"/>
    </row>
    <row r="49" spans="3:14" s="12" customFormat="1" x14ac:dyDescent="0.2">
      <c r="C49" s="195"/>
      <c r="D49" s="195"/>
      <c r="E49" s="195"/>
      <c r="F49" s="196"/>
      <c r="G49" s="196"/>
      <c r="H49" s="196"/>
      <c r="I49" s="197"/>
      <c r="J49" s="197"/>
      <c r="K49" s="197"/>
      <c r="L49" s="197"/>
      <c r="M49" s="198"/>
      <c r="N49" s="199"/>
    </row>
    <row r="50" spans="3:14" s="12" customFormat="1" x14ac:dyDescent="0.2">
      <c r="C50" s="195"/>
      <c r="D50" s="195"/>
      <c r="E50" s="195"/>
      <c r="F50" s="196"/>
      <c r="G50" s="196"/>
      <c r="H50" s="196"/>
      <c r="I50" s="197"/>
      <c r="J50" s="197"/>
      <c r="K50" s="197"/>
      <c r="L50" s="197"/>
      <c r="M50" s="198"/>
      <c r="N50" s="199"/>
    </row>
    <row r="51" spans="3:14" s="12" customFormat="1" x14ac:dyDescent="0.2">
      <c r="C51" s="195"/>
      <c r="D51" s="195"/>
      <c r="E51" s="195"/>
      <c r="F51" s="196"/>
      <c r="G51" s="196"/>
      <c r="H51" s="196"/>
      <c r="I51" s="197"/>
      <c r="J51" s="197"/>
      <c r="K51" s="197"/>
      <c r="L51" s="197"/>
      <c r="M51" s="198"/>
      <c r="N51" s="199"/>
    </row>
    <row r="52" spans="3:14" s="12" customFormat="1" x14ac:dyDescent="0.2">
      <c r="C52" s="195"/>
      <c r="D52" s="195"/>
      <c r="E52" s="195"/>
      <c r="F52" s="196"/>
      <c r="G52" s="196"/>
      <c r="H52" s="196"/>
      <c r="I52" s="197"/>
      <c r="J52" s="197"/>
      <c r="K52" s="197"/>
      <c r="L52" s="197"/>
      <c r="M52" s="198"/>
      <c r="N52" s="199"/>
    </row>
    <row r="53" spans="3:14" s="12" customFormat="1" x14ac:dyDescent="0.2">
      <c r="C53" s="195"/>
      <c r="D53" s="195"/>
      <c r="E53" s="195"/>
      <c r="F53" s="196"/>
      <c r="G53" s="196"/>
      <c r="H53" s="196"/>
      <c r="I53" s="197"/>
      <c r="J53" s="197"/>
      <c r="K53" s="197"/>
      <c r="L53" s="197"/>
      <c r="M53" s="198"/>
      <c r="N53" s="199"/>
    </row>
    <row r="54" spans="3:14" s="12" customFormat="1" x14ac:dyDescent="0.2">
      <c r="C54" s="195"/>
      <c r="D54" s="195"/>
      <c r="E54" s="195"/>
      <c r="F54" s="196"/>
      <c r="G54" s="196"/>
      <c r="H54" s="196"/>
      <c r="I54" s="197"/>
      <c r="J54" s="197"/>
      <c r="K54" s="197"/>
      <c r="L54" s="197"/>
      <c r="M54" s="198"/>
      <c r="N54" s="199"/>
    </row>
    <row r="55" spans="3:14" s="12" customFormat="1" x14ac:dyDescent="0.2">
      <c r="C55" s="195"/>
      <c r="D55" s="195"/>
      <c r="E55" s="195"/>
      <c r="F55" s="196"/>
      <c r="G55" s="196"/>
      <c r="H55" s="196"/>
      <c r="I55" s="197"/>
      <c r="J55" s="197"/>
      <c r="K55" s="197"/>
      <c r="L55" s="197"/>
      <c r="M55" s="198"/>
      <c r="N55" s="199"/>
    </row>
    <row r="56" spans="3:14" s="12" customFormat="1" x14ac:dyDescent="0.2">
      <c r="C56" s="195"/>
      <c r="D56" s="195"/>
      <c r="E56" s="195"/>
      <c r="F56" s="196"/>
      <c r="G56" s="196"/>
      <c r="H56" s="196"/>
      <c r="I56" s="197"/>
      <c r="J56" s="197"/>
      <c r="K56" s="197"/>
      <c r="L56" s="197"/>
      <c r="M56" s="198"/>
      <c r="N56" s="199"/>
    </row>
    <row r="57" spans="3:14" s="12" customFormat="1" x14ac:dyDescent="0.2">
      <c r="C57" s="195"/>
      <c r="D57" s="195"/>
      <c r="E57" s="195"/>
      <c r="F57" s="196"/>
      <c r="G57" s="196"/>
      <c r="H57" s="196"/>
      <c r="I57" s="197"/>
      <c r="J57" s="197"/>
      <c r="K57" s="197"/>
      <c r="L57" s="197"/>
      <c r="M57" s="198"/>
      <c r="N57" s="199"/>
    </row>
    <row r="58" spans="3:14" s="12" customFormat="1" x14ac:dyDescent="0.2">
      <c r="C58" s="195"/>
      <c r="D58" s="195"/>
      <c r="E58" s="195"/>
      <c r="F58" s="196"/>
      <c r="G58" s="196"/>
      <c r="H58" s="196"/>
      <c r="I58" s="197"/>
      <c r="J58" s="197"/>
      <c r="K58" s="197"/>
      <c r="L58" s="197"/>
      <c r="M58" s="198"/>
      <c r="N58" s="199"/>
    </row>
    <row r="59" spans="3:14" s="12" customFormat="1" x14ac:dyDescent="0.2">
      <c r="C59" s="195"/>
      <c r="D59" s="195"/>
      <c r="E59" s="195"/>
      <c r="F59" s="196"/>
      <c r="G59" s="196"/>
      <c r="H59" s="196"/>
      <c r="I59" s="197"/>
      <c r="J59" s="197"/>
      <c r="K59" s="197"/>
      <c r="L59" s="197"/>
      <c r="M59" s="198"/>
      <c r="N59" s="199"/>
    </row>
    <row r="60" spans="3:14" s="12" customFormat="1" x14ac:dyDescent="0.2">
      <c r="C60" s="195"/>
      <c r="D60" s="195"/>
      <c r="E60" s="195"/>
      <c r="F60" s="196"/>
      <c r="G60" s="196"/>
      <c r="H60" s="196"/>
      <c r="I60" s="197"/>
      <c r="J60" s="197"/>
      <c r="K60" s="197"/>
      <c r="L60" s="197"/>
      <c r="M60" s="198"/>
      <c r="N60" s="199"/>
    </row>
    <row r="61" spans="3:14" s="12" customFormat="1" x14ac:dyDescent="0.2">
      <c r="C61" s="195"/>
      <c r="D61" s="195"/>
      <c r="E61" s="195"/>
      <c r="F61" s="196"/>
      <c r="G61" s="196"/>
      <c r="H61" s="196"/>
      <c r="I61" s="197"/>
      <c r="J61" s="197"/>
      <c r="K61" s="197"/>
      <c r="L61" s="197"/>
      <c r="M61" s="198"/>
      <c r="N61" s="199"/>
    </row>
    <row r="62" spans="3:14" s="12" customFormat="1" x14ac:dyDescent="0.2">
      <c r="C62" s="195"/>
      <c r="D62" s="195"/>
      <c r="E62" s="195"/>
      <c r="F62" s="196"/>
      <c r="G62" s="196"/>
      <c r="H62" s="196"/>
      <c r="I62" s="197"/>
      <c r="J62" s="197"/>
      <c r="K62" s="197"/>
      <c r="L62" s="197"/>
      <c r="M62" s="198"/>
      <c r="N62" s="199"/>
    </row>
    <row r="63" spans="3:14" s="12" customFormat="1" x14ac:dyDescent="0.2">
      <c r="C63" s="195"/>
      <c r="D63" s="195"/>
      <c r="E63" s="195"/>
      <c r="F63" s="196"/>
      <c r="G63" s="196"/>
      <c r="H63" s="196"/>
      <c r="I63" s="197"/>
      <c r="J63" s="197"/>
      <c r="K63" s="197"/>
      <c r="L63" s="197"/>
      <c r="M63" s="198"/>
      <c r="N63" s="199"/>
    </row>
    <row r="64" spans="3:14" s="12" customFormat="1" x14ac:dyDescent="0.2">
      <c r="C64" s="195"/>
      <c r="D64" s="195"/>
      <c r="E64" s="195"/>
      <c r="F64" s="196"/>
      <c r="G64" s="196"/>
      <c r="H64" s="196"/>
      <c r="I64" s="197"/>
      <c r="J64" s="197"/>
      <c r="K64" s="197"/>
      <c r="L64" s="197"/>
      <c r="M64" s="198"/>
      <c r="N64" s="199"/>
    </row>
    <row r="65" spans="3:14" s="12" customFormat="1" x14ac:dyDescent="0.2">
      <c r="C65" s="195"/>
      <c r="D65" s="195"/>
      <c r="E65" s="195"/>
      <c r="F65" s="196"/>
      <c r="G65" s="196"/>
      <c r="H65" s="196"/>
      <c r="I65" s="197"/>
      <c r="J65" s="197"/>
      <c r="K65" s="197"/>
      <c r="L65" s="197"/>
      <c r="M65" s="198"/>
      <c r="N65" s="199"/>
    </row>
    <row r="66" spans="3:14" s="12" customFormat="1" x14ac:dyDescent="0.2">
      <c r="C66" s="195"/>
      <c r="D66" s="195"/>
      <c r="E66" s="195"/>
      <c r="F66" s="196"/>
      <c r="G66" s="196"/>
      <c r="H66" s="196"/>
      <c r="I66" s="197"/>
      <c r="J66" s="197"/>
      <c r="K66" s="197"/>
      <c r="L66" s="197"/>
      <c r="M66" s="198"/>
      <c r="N66" s="199"/>
    </row>
    <row r="67" spans="3:14" s="12" customFormat="1" x14ac:dyDescent="0.2">
      <c r="C67" s="195"/>
      <c r="D67" s="195"/>
      <c r="E67" s="195"/>
      <c r="F67" s="196"/>
      <c r="G67" s="196"/>
      <c r="H67" s="196"/>
      <c r="I67" s="197"/>
      <c r="J67" s="197"/>
      <c r="K67" s="197"/>
      <c r="L67" s="197"/>
      <c r="M67" s="198"/>
      <c r="N67" s="199"/>
    </row>
    <row r="68" spans="3:14" s="12" customFormat="1" x14ac:dyDescent="0.2">
      <c r="C68" s="195"/>
      <c r="D68" s="195"/>
      <c r="E68" s="195"/>
      <c r="F68" s="196"/>
      <c r="G68" s="196"/>
      <c r="H68" s="196"/>
      <c r="I68" s="197"/>
      <c r="J68" s="197"/>
      <c r="K68" s="197"/>
      <c r="L68" s="197"/>
      <c r="M68" s="198"/>
      <c r="N68" s="199"/>
    </row>
    <row r="69" spans="3:14" s="12" customFormat="1" x14ac:dyDescent="0.2">
      <c r="C69" s="195"/>
      <c r="D69" s="195"/>
      <c r="E69" s="195"/>
      <c r="F69" s="196"/>
      <c r="G69" s="196"/>
      <c r="H69" s="196"/>
      <c r="I69" s="197"/>
      <c r="J69" s="197"/>
      <c r="K69" s="197"/>
      <c r="L69" s="197"/>
      <c r="M69" s="198"/>
      <c r="N69" s="199"/>
    </row>
    <row r="70" spans="3:14" s="12" customFormat="1" x14ac:dyDescent="0.2">
      <c r="C70" s="195"/>
      <c r="D70" s="195"/>
      <c r="E70" s="195"/>
      <c r="F70" s="196"/>
      <c r="G70" s="196"/>
      <c r="H70" s="196"/>
      <c r="I70" s="197"/>
      <c r="J70" s="197"/>
      <c r="K70" s="197"/>
      <c r="L70" s="197"/>
      <c r="M70" s="198"/>
      <c r="N70" s="199"/>
    </row>
    <row r="71" spans="3:14" s="12" customFormat="1" x14ac:dyDescent="0.2">
      <c r="C71" s="195"/>
      <c r="D71" s="195"/>
      <c r="E71" s="195"/>
      <c r="F71" s="196"/>
      <c r="G71" s="196"/>
      <c r="H71" s="196"/>
      <c r="I71" s="197"/>
      <c r="J71" s="197"/>
      <c r="K71" s="197"/>
      <c r="L71" s="197"/>
      <c r="M71" s="198"/>
      <c r="N71" s="199"/>
    </row>
    <row r="72" spans="3:14" s="12" customFormat="1" x14ac:dyDescent="0.2">
      <c r="C72" s="195"/>
      <c r="D72" s="195"/>
      <c r="E72" s="195"/>
      <c r="F72" s="196"/>
      <c r="G72" s="196"/>
      <c r="H72" s="196"/>
      <c r="I72" s="197"/>
      <c r="J72" s="197"/>
      <c r="K72" s="197"/>
      <c r="L72" s="197"/>
      <c r="M72" s="198"/>
      <c r="N72" s="199"/>
    </row>
    <row r="73" spans="3:14" s="12" customFormat="1" x14ac:dyDescent="0.2">
      <c r="C73" s="195"/>
      <c r="D73" s="195"/>
      <c r="E73" s="195"/>
      <c r="F73" s="196"/>
      <c r="G73" s="196"/>
      <c r="H73" s="196"/>
      <c r="I73" s="197"/>
      <c r="J73" s="197"/>
      <c r="K73" s="197"/>
      <c r="L73" s="197"/>
      <c r="M73" s="198"/>
      <c r="N73" s="199"/>
    </row>
    <row r="74" spans="3:14" s="12" customFormat="1" x14ac:dyDescent="0.2">
      <c r="C74" s="195"/>
      <c r="D74" s="195"/>
      <c r="E74" s="195"/>
      <c r="F74" s="196"/>
      <c r="G74" s="196"/>
      <c r="H74" s="196"/>
      <c r="I74" s="197"/>
      <c r="J74" s="197"/>
      <c r="K74" s="197"/>
      <c r="L74" s="197"/>
      <c r="M74" s="198"/>
      <c r="N74" s="199"/>
    </row>
    <row r="75" spans="3:14" s="12" customFormat="1" x14ac:dyDescent="0.2">
      <c r="C75" s="195"/>
      <c r="D75" s="195"/>
      <c r="E75" s="195"/>
      <c r="F75" s="196"/>
      <c r="G75" s="196"/>
      <c r="H75" s="196"/>
      <c r="I75" s="197"/>
      <c r="J75" s="197"/>
      <c r="K75" s="197"/>
      <c r="L75" s="197"/>
      <c r="M75" s="198"/>
      <c r="N75" s="199"/>
    </row>
    <row r="76" spans="3:14" s="12" customFormat="1" x14ac:dyDescent="0.2">
      <c r="C76" s="195"/>
      <c r="D76" s="195"/>
      <c r="E76" s="195"/>
      <c r="F76" s="196"/>
      <c r="G76" s="196"/>
      <c r="H76" s="196"/>
      <c r="I76" s="197"/>
      <c r="J76" s="197"/>
      <c r="K76" s="197"/>
      <c r="L76" s="197"/>
      <c r="M76" s="198"/>
      <c r="N76" s="199"/>
    </row>
    <row r="77" spans="3:14" s="12" customFormat="1" x14ac:dyDescent="0.2">
      <c r="C77" s="195"/>
      <c r="D77" s="195"/>
      <c r="E77" s="195"/>
      <c r="F77" s="196"/>
      <c r="G77" s="196"/>
      <c r="H77" s="196"/>
      <c r="I77" s="197"/>
      <c r="J77" s="197"/>
      <c r="K77" s="197"/>
      <c r="L77" s="197"/>
      <c r="M77" s="198"/>
      <c r="N77" s="199"/>
    </row>
    <row r="78" spans="3:14" s="12" customFormat="1" x14ac:dyDescent="0.2">
      <c r="C78" s="195"/>
      <c r="D78" s="195"/>
      <c r="E78" s="195"/>
      <c r="F78" s="196"/>
      <c r="G78" s="196"/>
      <c r="H78" s="196"/>
      <c r="I78" s="197"/>
      <c r="J78" s="197"/>
      <c r="K78" s="197"/>
      <c r="L78" s="197"/>
      <c r="M78" s="198"/>
      <c r="N78" s="199"/>
    </row>
    <row r="79" spans="3:14" s="12" customFormat="1" x14ac:dyDescent="0.2">
      <c r="C79" s="195"/>
      <c r="D79" s="195"/>
      <c r="E79" s="195"/>
      <c r="F79" s="196"/>
      <c r="G79" s="196"/>
      <c r="H79" s="196"/>
      <c r="I79" s="197"/>
      <c r="J79" s="197"/>
      <c r="K79" s="197"/>
      <c r="L79" s="197"/>
      <c r="M79" s="198"/>
      <c r="N79" s="199"/>
    </row>
    <row r="80" spans="3:14" s="12" customFormat="1" x14ac:dyDescent="0.2">
      <c r="C80" s="195"/>
      <c r="D80" s="195"/>
      <c r="E80" s="195"/>
      <c r="F80" s="196"/>
      <c r="G80" s="196"/>
      <c r="H80" s="196"/>
      <c r="I80" s="197"/>
      <c r="J80" s="197"/>
      <c r="K80" s="197"/>
      <c r="L80" s="197"/>
      <c r="M80" s="198"/>
      <c r="N80" s="199"/>
    </row>
    <row r="81" spans="3:14" s="12" customFormat="1" x14ac:dyDescent="0.2">
      <c r="C81" s="195"/>
      <c r="D81" s="195"/>
      <c r="E81" s="195"/>
      <c r="F81" s="196"/>
      <c r="G81" s="196"/>
      <c r="H81" s="196"/>
      <c r="I81" s="197"/>
      <c r="J81" s="197"/>
      <c r="K81" s="197"/>
      <c r="L81" s="197"/>
      <c r="M81" s="198"/>
      <c r="N81" s="199"/>
    </row>
    <row r="82" spans="3:14" s="12" customFormat="1" x14ac:dyDescent="0.2">
      <c r="C82" s="195"/>
      <c r="D82" s="195"/>
      <c r="E82" s="195"/>
      <c r="F82" s="196"/>
      <c r="G82" s="196"/>
      <c r="H82" s="196"/>
      <c r="I82" s="197"/>
      <c r="J82" s="197"/>
      <c r="K82" s="197"/>
      <c r="L82" s="197"/>
      <c r="M82" s="198"/>
      <c r="N82" s="199"/>
    </row>
    <row r="83" spans="3:14" s="12" customFormat="1" x14ac:dyDescent="0.2">
      <c r="C83" s="195"/>
      <c r="D83" s="195"/>
      <c r="E83" s="195"/>
      <c r="F83" s="196"/>
      <c r="G83" s="196"/>
      <c r="H83" s="196"/>
      <c r="I83" s="197"/>
      <c r="J83" s="197"/>
      <c r="K83" s="197"/>
      <c r="L83" s="197"/>
      <c r="M83" s="198"/>
      <c r="N83" s="199"/>
    </row>
    <row r="84" spans="3:14" s="12" customFormat="1" x14ac:dyDescent="0.2">
      <c r="C84" s="195"/>
      <c r="D84" s="195"/>
      <c r="E84" s="195"/>
      <c r="F84" s="196"/>
      <c r="G84" s="196"/>
      <c r="H84" s="196"/>
      <c r="I84" s="197"/>
      <c r="J84" s="197"/>
      <c r="K84" s="197"/>
      <c r="L84" s="197"/>
      <c r="M84" s="198"/>
      <c r="N84" s="199"/>
    </row>
    <row r="85" spans="3:14" s="12" customFormat="1" x14ac:dyDescent="0.2">
      <c r="C85" s="195"/>
      <c r="D85" s="195"/>
      <c r="E85" s="195"/>
      <c r="F85" s="196"/>
      <c r="G85" s="196"/>
      <c r="H85" s="196"/>
      <c r="I85" s="197"/>
      <c r="J85" s="197"/>
      <c r="K85" s="197"/>
      <c r="L85" s="197"/>
      <c r="M85" s="198"/>
      <c r="N85" s="199"/>
    </row>
    <row r="86" spans="3:14" s="12" customFormat="1" x14ac:dyDescent="0.2">
      <c r="C86" s="195"/>
      <c r="D86" s="195"/>
      <c r="E86" s="195"/>
      <c r="F86" s="196"/>
      <c r="G86" s="196"/>
      <c r="H86" s="196"/>
      <c r="I86" s="197"/>
      <c r="J86" s="197"/>
      <c r="K86" s="197"/>
      <c r="L86" s="197"/>
      <c r="M86" s="198"/>
      <c r="N86" s="199"/>
    </row>
    <row r="87" spans="3:14" s="12" customFormat="1" x14ac:dyDescent="0.2">
      <c r="C87" s="195"/>
      <c r="D87" s="195"/>
      <c r="E87" s="195"/>
      <c r="F87" s="196"/>
      <c r="G87" s="196"/>
      <c r="H87" s="196"/>
      <c r="I87" s="197"/>
      <c r="J87" s="197"/>
      <c r="K87" s="197"/>
      <c r="L87" s="197"/>
      <c r="M87" s="198"/>
      <c r="N87" s="199"/>
    </row>
    <row r="88" spans="3:14" s="12" customFormat="1" x14ac:dyDescent="0.2">
      <c r="C88" s="195"/>
      <c r="D88" s="195"/>
      <c r="E88" s="195"/>
      <c r="F88" s="196"/>
      <c r="G88" s="196"/>
      <c r="H88" s="196"/>
      <c r="I88" s="197"/>
      <c r="J88" s="197"/>
      <c r="K88" s="197"/>
      <c r="L88" s="197"/>
      <c r="M88" s="198"/>
      <c r="N88" s="199"/>
    </row>
    <row r="89" spans="3:14" s="12" customFormat="1" x14ac:dyDescent="0.2">
      <c r="C89" s="195"/>
      <c r="D89" s="195"/>
      <c r="E89" s="195"/>
      <c r="F89" s="196"/>
      <c r="G89" s="196"/>
      <c r="H89" s="196"/>
      <c r="I89" s="197"/>
      <c r="J89" s="197"/>
      <c r="K89" s="197"/>
      <c r="L89" s="197"/>
      <c r="M89" s="198"/>
      <c r="N89" s="199"/>
    </row>
    <row r="90" spans="3:14" s="12" customFormat="1" x14ac:dyDescent="0.2">
      <c r="C90" s="195"/>
      <c r="D90" s="195"/>
      <c r="E90" s="195"/>
      <c r="F90" s="196"/>
      <c r="G90" s="196"/>
      <c r="H90" s="196"/>
      <c r="I90" s="197"/>
      <c r="J90" s="197"/>
      <c r="K90" s="197"/>
      <c r="L90" s="197"/>
      <c r="M90" s="198"/>
      <c r="N90" s="199"/>
    </row>
    <row r="91" spans="3:14" s="12" customFormat="1" x14ac:dyDescent="0.2">
      <c r="C91" s="195"/>
      <c r="D91" s="195"/>
      <c r="E91" s="195"/>
      <c r="F91" s="196"/>
      <c r="G91" s="196"/>
      <c r="H91" s="196"/>
      <c r="I91" s="197"/>
      <c r="J91" s="197"/>
      <c r="K91" s="197"/>
      <c r="L91" s="197"/>
      <c r="M91" s="198"/>
      <c r="N91" s="199"/>
    </row>
    <row r="92" spans="3:14" s="12" customFormat="1" x14ac:dyDescent="0.2">
      <c r="C92" s="195"/>
      <c r="D92" s="195"/>
      <c r="E92" s="195"/>
      <c r="F92" s="196"/>
      <c r="G92" s="196"/>
      <c r="H92" s="196"/>
      <c r="I92" s="197"/>
      <c r="J92" s="197"/>
      <c r="K92" s="197"/>
      <c r="L92" s="197"/>
      <c r="M92" s="198"/>
      <c r="N92" s="199"/>
    </row>
    <row r="93" spans="3:14" s="12" customFormat="1" x14ac:dyDescent="0.2">
      <c r="C93" s="195"/>
      <c r="D93" s="195"/>
      <c r="E93" s="195"/>
      <c r="F93" s="196"/>
      <c r="G93" s="196"/>
      <c r="H93" s="196"/>
      <c r="I93" s="197"/>
      <c r="J93" s="197"/>
      <c r="K93" s="197"/>
      <c r="L93" s="197"/>
      <c r="M93" s="198"/>
      <c r="N93" s="199"/>
    </row>
    <row r="94" spans="3:14" s="12" customFormat="1" x14ac:dyDescent="0.2">
      <c r="C94" s="195"/>
      <c r="D94" s="195"/>
      <c r="E94" s="195"/>
      <c r="F94" s="196"/>
      <c r="G94" s="196"/>
      <c r="H94" s="196"/>
      <c r="I94" s="197"/>
      <c r="J94" s="197"/>
      <c r="K94" s="197"/>
      <c r="L94" s="197"/>
      <c r="M94" s="198"/>
      <c r="N94" s="199"/>
    </row>
    <row r="95" spans="3:14" s="12" customFormat="1" x14ac:dyDescent="0.2">
      <c r="C95" s="195"/>
      <c r="D95" s="195"/>
      <c r="E95" s="195"/>
      <c r="F95" s="196"/>
      <c r="G95" s="196"/>
      <c r="H95" s="196"/>
      <c r="I95" s="197"/>
      <c r="J95" s="197"/>
      <c r="K95" s="197"/>
      <c r="L95" s="197"/>
      <c r="M95" s="198"/>
      <c r="N95" s="199"/>
    </row>
    <row r="96" spans="3:14" s="12" customFormat="1" x14ac:dyDescent="0.2">
      <c r="C96" s="195"/>
      <c r="D96" s="195"/>
      <c r="E96" s="195"/>
      <c r="F96" s="196"/>
      <c r="G96" s="196"/>
      <c r="H96" s="196"/>
      <c r="I96" s="197"/>
      <c r="J96" s="197"/>
      <c r="K96" s="197"/>
      <c r="L96" s="197"/>
      <c r="M96" s="198"/>
      <c r="N96" s="199"/>
    </row>
    <row r="97" spans="3:14" s="12" customFormat="1" x14ac:dyDescent="0.2">
      <c r="C97" s="195"/>
      <c r="D97" s="195"/>
      <c r="E97" s="195"/>
      <c r="F97" s="196"/>
      <c r="G97" s="196"/>
      <c r="H97" s="196"/>
      <c r="I97" s="197"/>
      <c r="J97" s="197"/>
      <c r="K97" s="197"/>
      <c r="L97" s="197"/>
      <c r="M97" s="198"/>
      <c r="N97" s="199"/>
    </row>
    <row r="98" spans="3:14" s="12" customFormat="1" x14ac:dyDescent="0.2">
      <c r="C98" s="195"/>
      <c r="D98" s="195"/>
      <c r="E98" s="195"/>
      <c r="F98" s="196"/>
      <c r="G98" s="196"/>
      <c r="H98" s="196"/>
      <c r="I98" s="197"/>
      <c r="J98" s="197"/>
      <c r="K98" s="197"/>
      <c r="L98" s="197"/>
      <c r="M98" s="198"/>
      <c r="N98" s="199"/>
    </row>
    <row r="99" spans="3:14" s="12" customFormat="1" x14ac:dyDescent="0.2">
      <c r="C99" s="195"/>
      <c r="D99" s="195"/>
      <c r="E99" s="195"/>
      <c r="F99" s="196"/>
      <c r="G99" s="196"/>
      <c r="H99" s="196"/>
      <c r="I99" s="197"/>
      <c r="J99" s="197"/>
      <c r="K99" s="197"/>
      <c r="L99" s="197"/>
      <c r="M99" s="198"/>
      <c r="N99" s="199"/>
    </row>
    <row r="100" spans="3:14" s="12" customFormat="1" x14ac:dyDescent="0.2">
      <c r="C100" s="195"/>
      <c r="D100" s="195"/>
      <c r="E100" s="195"/>
      <c r="F100" s="196"/>
      <c r="G100" s="196"/>
      <c r="H100" s="196"/>
      <c r="I100" s="197"/>
      <c r="J100" s="197"/>
      <c r="K100" s="197"/>
      <c r="L100" s="197"/>
      <c r="M100" s="198"/>
      <c r="N100" s="199"/>
    </row>
    <row r="101" spans="3:14" s="12" customFormat="1" x14ac:dyDescent="0.2">
      <c r="C101" s="195"/>
      <c r="D101" s="195"/>
      <c r="E101" s="195"/>
      <c r="F101" s="196"/>
      <c r="G101" s="196"/>
      <c r="H101" s="196"/>
      <c r="I101" s="197"/>
      <c r="J101" s="197"/>
      <c r="K101" s="197"/>
      <c r="L101" s="197"/>
      <c r="M101" s="198"/>
      <c r="N101" s="199"/>
    </row>
    <row r="102" spans="3:14" s="12" customFormat="1" x14ac:dyDescent="0.2">
      <c r="C102" s="195"/>
      <c r="D102" s="195"/>
      <c r="E102" s="195"/>
      <c r="F102" s="196"/>
      <c r="G102" s="196"/>
      <c r="H102" s="196"/>
      <c r="I102" s="197"/>
      <c r="J102" s="197"/>
      <c r="K102" s="197"/>
      <c r="L102" s="197"/>
      <c r="M102" s="198"/>
      <c r="N102" s="199"/>
    </row>
    <row r="103" spans="3:14" s="12" customFormat="1" x14ac:dyDescent="0.2">
      <c r="C103" s="195"/>
      <c r="D103" s="195"/>
      <c r="E103" s="195"/>
      <c r="F103" s="196"/>
      <c r="G103" s="196"/>
      <c r="H103" s="196"/>
      <c r="I103" s="197"/>
      <c r="J103" s="197"/>
      <c r="K103" s="197"/>
      <c r="L103" s="197"/>
      <c r="M103" s="198"/>
      <c r="N103" s="199"/>
    </row>
    <row r="104" spans="3:14" s="12" customFormat="1" x14ac:dyDescent="0.2">
      <c r="C104" s="195"/>
      <c r="D104" s="195"/>
      <c r="E104" s="195"/>
      <c r="F104" s="196"/>
      <c r="G104" s="196"/>
      <c r="H104" s="196"/>
      <c r="I104" s="197"/>
      <c r="J104" s="197"/>
      <c r="K104" s="197"/>
      <c r="L104" s="197"/>
      <c r="M104" s="198"/>
      <c r="N104" s="199"/>
    </row>
    <row r="105" spans="3:14" s="12" customFormat="1" x14ac:dyDescent="0.2">
      <c r="C105" s="195"/>
      <c r="D105" s="195"/>
      <c r="E105" s="195"/>
      <c r="F105" s="196"/>
      <c r="G105" s="196"/>
      <c r="H105" s="196"/>
      <c r="I105" s="197"/>
      <c r="J105" s="197"/>
      <c r="K105" s="197"/>
      <c r="L105" s="197"/>
      <c r="M105" s="198"/>
      <c r="N105" s="199"/>
    </row>
    <row r="106" spans="3:14" s="12" customFormat="1" x14ac:dyDescent="0.2">
      <c r="C106" s="195"/>
      <c r="D106" s="195"/>
      <c r="E106" s="195"/>
      <c r="F106" s="196"/>
      <c r="G106" s="196"/>
      <c r="H106" s="196"/>
      <c r="I106" s="197"/>
      <c r="J106" s="197"/>
      <c r="K106" s="197"/>
      <c r="L106" s="197"/>
      <c r="M106" s="198"/>
      <c r="N106" s="199"/>
    </row>
    <row r="107" spans="3:14" s="12" customFormat="1" x14ac:dyDescent="0.2">
      <c r="C107" s="195"/>
      <c r="D107" s="195"/>
      <c r="E107" s="195"/>
      <c r="F107" s="196"/>
      <c r="G107" s="196"/>
      <c r="H107" s="196"/>
      <c r="I107" s="197"/>
      <c r="J107" s="197"/>
      <c r="K107" s="197"/>
      <c r="L107" s="197"/>
      <c r="M107" s="198"/>
      <c r="N107" s="199"/>
    </row>
    <row r="108" spans="3:14" s="12" customFormat="1" x14ac:dyDescent="0.2">
      <c r="C108" s="195"/>
      <c r="D108" s="195"/>
      <c r="E108" s="195"/>
      <c r="F108" s="196"/>
      <c r="G108" s="196"/>
      <c r="H108" s="196"/>
      <c r="I108" s="197"/>
      <c r="J108" s="197"/>
      <c r="K108" s="197"/>
      <c r="L108" s="197"/>
      <c r="M108" s="198"/>
      <c r="N108" s="199"/>
    </row>
    <row r="109" spans="3:14" s="12" customFormat="1" x14ac:dyDescent="0.2">
      <c r="C109" s="195"/>
      <c r="D109" s="195"/>
      <c r="E109" s="195"/>
      <c r="F109" s="196"/>
      <c r="G109" s="196"/>
      <c r="H109" s="196"/>
      <c r="I109" s="197"/>
      <c r="J109" s="197"/>
      <c r="K109" s="197"/>
      <c r="L109" s="197"/>
      <c r="M109" s="198"/>
      <c r="N109" s="199"/>
    </row>
    <row r="110" spans="3:14" s="12" customFormat="1" x14ac:dyDescent="0.2">
      <c r="C110" s="195"/>
      <c r="D110" s="195"/>
      <c r="E110" s="195"/>
      <c r="F110" s="196"/>
      <c r="G110" s="196"/>
      <c r="H110" s="196"/>
      <c r="I110" s="197"/>
      <c r="J110" s="197"/>
      <c r="K110" s="197"/>
      <c r="L110" s="197"/>
      <c r="M110" s="198"/>
      <c r="N110" s="199"/>
    </row>
    <row r="111" spans="3:14" s="12" customFormat="1" x14ac:dyDescent="0.2">
      <c r="C111" s="195"/>
      <c r="D111" s="195"/>
      <c r="E111" s="195"/>
      <c r="F111" s="196"/>
      <c r="G111" s="196"/>
      <c r="H111" s="196"/>
      <c r="I111" s="197"/>
      <c r="J111" s="197"/>
      <c r="K111" s="197"/>
      <c r="L111" s="197"/>
      <c r="M111" s="198"/>
      <c r="N111" s="199"/>
    </row>
    <row r="112" spans="3:14" s="12" customFormat="1" x14ac:dyDescent="0.2">
      <c r="C112" s="195"/>
      <c r="D112" s="195"/>
      <c r="E112" s="195"/>
      <c r="F112" s="196"/>
      <c r="G112" s="196"/>
      <c r="H112" s="196"/>
      <c r="I112" s="197"/>
      <c r="J112" s="197"/>
      <c r="K112" s="197"/>
      <c r="L112" s="197"/>
      <c r="M112" s="198"/>
      <c r="N112" s="199"/>
    </row>
    <row r="113" spans="3:14" s="12" customFormat="1" x14ac:dyDescent="0.2">
      <c r="C113" s="195"/>
      <c r="D113" s="195"/>
      <c r="E113" s="195"/>
      <c r="F113" s="196"/>
      <c r="G113" s="196"/>
      <c r="H113" s="196"/>
      <c r="I113" s="197"/>
      <c r="J113" s="197"/>
      <c r="K113" s="197"/>
      <c r="L113" s="197"/>
      <c r="M113" s="198"/>
      <c r="N113" s="199"/>
    </row>
    <row r="114" spans="3:14" s="12" customFormat="1" x14ac:dyDescent="0.2">
      <c r="C114" s="195"/>
      <c r="D114" s="195"/>
      <c r="E114" s="195"/>
      <c r="F114" s="196"/>
      <c r="G114" s="196"/>
      <c r="H114" s="196"/>
      <c r="I114" s="197"/>
      <c r="J114" s="197"/>
      <c r="K114" s="197"/>
      <c r="L114" s="197"/>
      <c r="M114" s="198"/>
      <c r="N114" s="199"/>
    </row>
    <row r="115" spans="3:14" s="12" customFormat="1" x14ac:dyDescent="0.2">
      <c r="C115" s="195"/>
      <c r="D115" s="195"/>
      <c r="E115" s="195"/>
      <c r="F115" s="196"/>
      <c r="G115" s="196"/>
      <c r="H115" s="196"/>
      <c r="I115" s="197"/>
      <c r="J115" s="197"/>
      <c r="K115" s="197"/>
      <c r="L115" s="197"/>
      <c r="M115" s="198"/>
      <c r="N115" s="199"/>
    </row>
    <row r="116" spans="3:14" s="12" customFormat="1" x14ac:dyDescent="0.2">
      <c r="C116" s="195"/>
      <c r="D116" s="195"/>
      <c r="E116" s="195"/>
      <c r="F116" s="196"/>
      <c r="G116" s="196"/>
      <c r="H116" s="196"/>
      <c r="I116" s="197"/>
      <c r="J116" s="197"/>
      <c r="K116" s="197"/>
      <c r="L116" s="197"/>
      <c r="M116" s="198"/>
      <c r="N116" s="199"/>
    </row>
    <row r="117" spans="3:14" s="12" customFormat="1" x14ac:dyDescent="0.2">
      <c r="C117" s="195"/>
      <c r="D117" s="195"/>
      <c r="E117" s="195"/>
      <c r="F117" s="196"/>
      <c r="G117" s="196"/>
      <c r="H117" s="196"/>
      <c r="I117" s="197"/>
      <c r="J117" s="197"/>
      <c r="K117" s="197"/>
      <c r="L117" s="197"/>
      <c r="M117" s="198"/>
      <c r="N117" s="199"/>
    </row>
    <row r="118" spans="3:14" s="12" customFormat="1" x14ac:dyDescent="0.2">
      <c r="C118" s="195"/>
      <c r="D118" s="195"/>
      <c r="E118" s="195"/>
      <c r="F118" s="196"/>
      <c r="G118" s="196"/>
      <c r="H118" s="196"/>
      <c r="I118" s="197"/>
      <c r="J118" s="197"/>
      <c r="K118" s="197"/>
      <c r="L118" s="197"/>
      <c r="M118" s="198"/>
      <c r="N118" s="199"/>
    </row>
    <row r="119" spans="3:14" s="12" customFormat="1" x14ac:dyDescent="0.2">
      <c r="C119" s="195"/>
      <c r="D119" s="195"/>
      <c r="E119" s="195"/>
      <c r="F119" s="196"/>
      <c r="G119" s="196"/>
      <c r="H119" s="196"/>
      <c r="I119" s="197"/>
      <c r="J119" s="197"/>
      <c r="K119" s="197"/>
      <c r="L119" s="197"/>
      <c r="M119" s="198"/>
      <c r="N119" s="199"/>
    </row>
    <row r="120" spans="3:14" s="12" customFormat="1" x14ac:dyDescent="0.2">
      <c r="C120" s="195"/>
      <c r="D120" s="195"/>
      <c r="E120" s="195"/>
      <c r="F120" s="196"/>
      <c r="G120" s="196"/>
      <c r="H120" s="196"/>
      <c r="I120" s="197"/>
      <c r="J120" s="197"/>
      <c r="K120" s="197"/>
      <c r="L120" s="197"/>
      <c r="M120" s="198"/>
      <c r="N120" s="199"/>
    </row>
    <row r="121" spans="3:14" s="12" customFormat="1" x14ac:dyDescent="0.2">
      <c r="C121" s="195"/>
      <c r="D121" s="195"/>
      <c r="E121" s="195"/>
      <c r="F121" s="196"/>
      <c r="G121" s="196"/>
      <c r="H121" s="196"/>
      <c r="I121" s="197"/>
      <c r="J121" s="197"/>
      <c r="K121" s="197"/>
      <c r="L121" s="197"/>
      <c r="M121" s="198"/>
      <c r="N121" s="199"/>
    </row>
    <row r="122" spans="3:14" s="12" customFormat="1" x14ac:dyDescent="0.2">
      <c r="C122" s="195"/>
      <c r="D122" s="195"/>
      <c r="E122" s="195"/>
      <c r="F122" s="196"/>
      <c r="G122" s="196"/>
      <c r="H122" s="196"/>
      <c r="I122" s="197"/>
      <c r="J122" s="197"/>
      <c r="K122" s="197"/>
      <c r="L122" s="197"/>
      <c r="M122" s="198"/>
      <c r="N122" s="199"/>
    </row>
    <row r="123" spans="3:14" s="12" customFormat="1" x14ac:dyDescent="0.2">
      <c r="C123" s="195"/>
      <c r="D123" s="195"/>
      <c r="E123" s="195"/>
      <c r="F123" s="196"/>
      <c r="G123" s="196"/>
      <c r="H123" s="196"/>
      <c r="I123" s="197"/>
      <c r="J123" s="197"/>
      <c r="K123" s="197"/>
      <c r="L123" s="197"/>
      <c r="M123" s="198"/>
      <c r="N123" s="199"/>
    </row>
    <row r="124" spans="3:14" s="12" customFormat="1" x14ac:dyDescent="0.2">
      <c r="C124" s="195"/>
      <c r="D124" s="195"/>
      <c r="E124" s="195"/>
      <c r="F124" s="196"/>
      <c r="G124" s="196"/>
      <c r="H124" s="196"/>
      <c r="I124" s="197"/>
      <c r="J124" s="197"/>
      <c r="K124" s="197"/>
      <c r="L124" s="197"/>
      <c r="M124" s="198"/>
      <c r="N124" s="199"/>
    </row>
    <row r="125" spans="3:14" s="12" customFormat="1" x14ac:dyDescent="0.2">
      <c r="C125" s="195"/>
      <c r="D125" s="195"/>
      <c r="E125" s="195"/>
      <c r="F125" s="196"/>
      <c r="G125" s="196"/>
      <c r="H125" s="196"/>
      <c r="I125" s="197"/>
      <c r="J125" s="197"/>
      <c r="K125" s="197"/>
      <c r="L125" s="197"/>
      <c r="M125" s="198"/>
      <c r="N125" s="199"/>
    </row>
    <row r="126" spans="3:14" s="12" customFormat="1" x14ac:dyDescent="0.2">
      <c r="C126" s="195"/>
      <c r="D126" s="195"/>
      <c r="E126" s="195"/>
      <c r="F126" s="196"/>
      <c r="G126" s="196"/>
      <c r="H126" s="196"/>
      <c r="I126" s="197"/>
      <c r="J126" s="197"/>
      <c r="K126" s="197"/>
      <c r="L126" s="197"/>
      <c r="M126" s="198"/>
      <c r="N126" s="199"/>
    </row>
    <row r="127" spans="3:14" s="12" customFormat="1" x14ac:dyDescent="0.2">
      <c r="C127" s="195"/>
      <c r="D127" s="195"/>
      <c r="E127" s="195"/>
      <c r="F127" s="196"/>
      <c r="G127" s="196"/>
      <c r="H127" s="196"/>
      <c r="I127" s="197"/>
      <c r="J127" s="197"/>
      <c r="K127" s="197"/>
      <c r="L127" s="197"/>
      <c r="M127" s="198"/>
      <c r="N127" s="199"/>
    </row>
    <row r="128" spans="3:14" s="12" customFormat="1" x14ac:dyDescent="0.2">
      <c r="C128" s="195"/>
      <c r="D128" s="195"/>
      <c r="E128" s="195"/>
      <c r="F128" s="196"/>
      <c r="G128" s="196"/>
      <c r="H128" s="196"/>
      <c r="I128" s="197"/>
      <c r="J128" s="197"/>
      <c r="K128" s="197"/>
      <c r="L128" s="197"/>
      <c r="M128" s="198"/>
      <c r="N128" s="199"/>
    </row>
    <row r="129" spans="3:14" s="12" customFormat="1" x14ac:dyDescent="0.2">
      <c r="C129" s="195"/>
      <c r="D129" s="195"/>
      <c r="E129" s="195"/>
      <c r="F129" s="196"/>
      <c r="G129" s="196"/>
      <c r="H129" s="196"/>
      <c r="I129" s="197"/>
      <c r="J129" s="197"/>
      <c r="K129" s="197"/>
      <c r="L129" s="197"/>
      <c r="M129" s="198"/>
      <c r="N129" s="199"/>
    </row>
    <row r="130" spans="3:14" s="12" customFormat="1" x14ac:dyDescent="0.2">
      <c r="C130" s="195"/>
      <c r="D130" s="195"/>
      <c r="E130" s="195"/>
      <c r="F130" s="196"/>
      <c r="G130" s="196"/>
      <c r="H130" s="196"/>
      <c r="I130" s="197"/>
      <c r="J130" s="197"/>
      <c r="K130" s="197"/>
      <c r="L130" s="197"/>
      <c r="M130" s="198"/>
      <c r="N130" s="199"/>
    </row>
    <row r="131" spans="3:14" s="12" customFormat="1" x14ac:dyDescent="0.2">
      <c r="C131" s="195"/>
      <c r="D131" s="195"/>
      <c r="E131" s="195"/>
      <c r="F131" s="196"/>
      <c r="G131" s="196"/>
      <c r="H131" s="196"/>
      <c r="I131" s="197"/>
      <c r="J131" s="197"/>
      <c r="K131" s="197"/>
      <c r="L131" s="197"/>
      <c r="M131" s="198"/>
      <c r="N131" s="199"/>
    </row>
    <row r="132" spans="3:14" s="12" customFormat="1" x14ac:dyDescent="0.2">
      <c r="C132" s="195"/>
      <c r="D132" s="195"/>
      <c r="E132" s="195"/>
      <c r="F132" s="196"/>
      <c r="G132" s="196"/>
      <c r="H132" s="196"/>
      <c r="I132" s="197"/>
      <c r="J132" s="197"/>
      <c r="K132" s="197"/>
      <c r="L132" s="197"/>
      <c r="M132" s="198"/>
      <c r="N132" s="199"/>
    </row>
    <row r="133" spans="3:14" s="12" customFormat="1" x14ac:dyDescent="0.2">
      <c r="C133" s="195"/>
      <c r="D133" s="195"/>
      <c r="E133" s="195"/>
      <c r="F133" s="196"/>
      <c r="G133" s="196"/>
      <c r="H133" s="196"/>
      <c r="I133" s="197"/>
      <c r="J133" s="197"/>
      <c r="K133" s="197"/>
      <c r="L133" s="197"/>
      <c r="M133" s="198"/>
      <c r="N133" s="199"/>
    </row>
    <row r="134" spans="3:14" s="12" customFormat="1" x14ac:dyDescent="0.2">
      <c r="C134" s="195"/>
      <c r="D134" s="195"/>
      <c r="E134" s="195"/>
      <c r="F134" s="196"/>
      <c r="G134" s="196"/>
      <c r="H134" s="196"/>
      <c r="I134" s="197"/>
      <c r="J134" s="197"/>
      <c r="K134" s="197"/>
      <c r="L134" s="197"/>
      <c r="M134" s="198"/>
      <c r="N134" s="199"/>
    </row>
    <row r="135" spans="3:14" s="12" customFormat="1" x14ac:dyDescent="0.2">
      <c r="C135" s="195"/>
      <c r="D135" s="195"/>
      <c r="E135" s="195"/>
      <c r="F135" s="196"/>
      <c r="G135" s="196"/>
      <c r="H135" s="196"/>
      <c r="I135" s="197"/>
      <c r="J135" s="197"/>
      <c r="K135" s="197"/>
      <c r="L135" s="197"/>
      <c r="M135" s="198"/>
      <c r="N135" s="199"/>
    </row>
    <row r="136" spans="3:14" s="12" customFormat="1" x14ac:dyDescent="0.2">
      <c r="C136" s="195"/>
      <c r="D136" s="195"/>
      <c r="E136" s="195"/>
      <c r="F136" s="196"/>
      <c r="G136" s="196"/>
      <c r="H136" s="196"/>
      <c r="I136" s="197"/>
      <c r="J136" s="197"/>
      <c r="K136" s="197"/>
      <c r="L136" s="197"/>
      <c r="M136" s="198"/>
      <c r="N136" s="199"/>
    </row>
    <row r="137" spans="3:14" s="12" customFormat="1" x14ac:dyDescent="0.2">
      <c r="C137" s="195"/>
      <c r="D137" s="195"/>
      <c r="E137" s="195"/>
      <c r="F137" s="196"/>
      <c r="G137" s="196"/>
      <c r="H137" s="196"/>
      <c r="I137" s="197"/>
      <c r="J137" s="197"/>
      <c r="K137" s="197"/>
      <c r="L137" s="197"/>
      <c r="M137" s="198"/>
      <c r="N137" s="199"/>
    </row>
    <row r="138" spans="3:14" s="12" customFormat="1" x14ac:dyDescent="0.2">
      <c r="C138" s="195"/>
      <c r="D138" s="195"/>
      <c r="E138" s="195"/>
      <c r="F138" s="196"/>
      <c r="G138" s="196"/>
      <c r="H138" s="196"/>
      <c r="I138" s="197"/>
      <c r="J138" s="197"/>
      <c r="K138" s="197"/>
      <c r="L138" s="197"/>
      <c r="M138" s="198"/>
      <c r="N138" s="199"/>
    </row>
    <row r="139" spans="3:14" s="12" customFormat="1" x14ac:dyDescent="0.2">
      <c r="C139" s="195"/>
      <c r="D139" s="195"/>
      <c r="E139" s="195"/>
      <c r="F139" s="196"/>
      <c r="G139" s="196"/>
      <c r="H139" s="196"/>
      <c r="I139" s="197"/>
      <c r="J139" s="197"/>
      <c r="K139" s="197"/>
      <c r="L139" s="197"/>
      <c r="M139" s="198"/>
      <c r="N139" s="199"/>
    </row>
    <row r="140" spans="3:14" s="12" customFormat="1" x14ac:dyDescent="0.2">
      <c r="C140" s="195"/>
      <c r="D140" s="195"/>
      <c r="E140" s="195"/>
      <c r="F140" s="196"/>
      <c r="G140" s="196"/>
      <c r="H140" s="196"/>
      <c r="I140" s="197"/>
      <c r="J140" s="197"/>
      <c r="K140" s="197"/>
      <c r="L140" s="197"/>
      <c r="M140" s="198"/>
      <c r="N140" s="199"/>
    </row>
    <row r="141" spans="3:14" s="12" customFormat="1" x14ac:dyDescent="0.2">
      <c r="C141" s="195"/>
      <c r="D141" s="195"/>
      <c r="E141" s="195"/>
      <c r="F141" s="196"/>
      <c r="G141" s="196"/>
      <c r="H141" s="196"/>
      <c r="I141" s="197"/>
      <c r="J141" s="197"/>
      <c r="K141" s="197"/>
      <c r="L141" s="197"/>
      <c r="M141" s="198"/>
      <c r="N141" s="199"/>
    </row>
    <row r="142" spans="3:14" s="12" customFormat="1" x14ac:dyDescent="0.2">
      <c r="C142" s="195"/>
      <c r="D142" s="195"/>
      <c r="E142" s="195"/>
      <c r="F142" s="196"/>
      <c r="G142" s="196"/>
      <c r="H142" s="196"/>
      <c r="I142" s="197"/>
      <c r="J142" s="197"/>
      <c r="K142" s="197"/>
      <c r="L142" s="197"/>
      <c r="M142" s="198"/>
      <c r="N142" s="199"/>
    </row>
    <row r="143" spans="3:14" s="12" customFormat="1" x14ac:dyDescent="0.2">
      <c r="C143" s="195"/>
      <c r="D143" s="195"/>
      <c r="E143" s="195"/>
      <c r="F143" s="196"/>
      <c r="G143" s="196"/>
      <c r="H143" s="196"/>
      <c r="I143" s="197"/>
      <c r="J143" s="197"/>
      <c r="K143" s="197"/>
      <c r="L143" s="197"/>
      <c r="M143" s="198"/>
      <c r="N143" s="199"/>
    </row>
    <row r="144" spans="3:14" s="12" customFormat="1" x14ac:dyDescent="0.2">
      <c r="C144" s="195"/>
      <c r="D144" s="195"/>
      <c r="E144" s="195"/>
      <c r="F144" s="196"/>
      <c r="G144" s="196"/>
      <c r="H144" s="196"/>
      <c r="I144" s="197"/>
      <c r="J144" s="197"/>
      <c r="K144" s="197"/>
      <c r="L144" s="197"/>
      <c r="M144" s="198"/>
      <c r="N144" s="199"/>
    </row>
    <row r="145" spans="3:14" s="12" customFormat="1" x14ac:dyDescent="0.2">
      <c r="C145" s="195"/>
      <c r="D145" s="195"/>
      <c r="E145" s="195"/>
      <c r="F145" s="196"/>
      <c r="G145" s="196"/>
      <c r="H145" s="196"/>
      <c r="I145" s="197"/>
      <c r="J145" s="197"/>
      <c r="K145" s="197"/>
      <c r="L145" s="197"/>
      <c r="M145" s="198"/>
      <c r="N145" s="199"/>
    </row>
    <row r="146" spans="3:14" s="12" customFormat="1" x14ac:dyDescent="0.2">
      <c r="C146" s="195"/>
      <c r="D146" s="195"/>
      <c r="E146" s="195"/>
      <c r="F146" s="196"/>
      <c r="G146" s="196"/>
      <c r="H146" s="196"/>
      <c r="I146" s="197"/>
      <c r="J146" s="197"/>
      <c r="K146" s="197"/>
      <c r="L146" s="197"/>
      <c r="M146" s="198"/>
      <c r="N146" s="199"/>
    </row>
    <row r="147" spans="3:14" s="12" customFormat="1" x14ac:dyDescent="0.2">
      <c r="C147" s="195"/>
      <c r="D147" s="195"/>
      <c r="E147" s="195"/>
      <c r="F147" s="196"/>
      <c r="G147" s="196"/>
      <c r="H147" s="196"/>
      <c r="I147" s="197"/>
      <c r="J147" s="197"/>
      <c r="K147" s="197"/>
      <c r="L147" s="197"/>
      <c r="M147" s="198"/>
      <c r="N147" s="199"/>
    </row>
    <row r="148" spans="3:14" s="12" customFormat="1" x14ac:dyDescent="0.2">
      <c r="C148" s="195"/>
      <c r="D148" s="195"/>
      <c r="E148" s="195"/>
      <c r="F148" s="196"/>
      <c r="G148" s="196"/>
      <c r="H148" s="196"/>
      <c r="I148" s="197"/>
      <c r="J148" s="197"/>
      <c r="K148" s="197"/>
      <c r="L148" s="197"/>
      <c r="M148" s="198"/>
      <c r="N148" s="199"/>
    </row>
    <row r="149" spans="3:14" s="12" customFormat="1" x14ac:dyDescent="0.2">
      <c r="C149" s="195"/>
      <c r="D149" s="195"/>
      <c r="E149" s="195"/>
      <c r="F149" s="196"/>
      <c r="G149" s="196"/>
      <c r="H149" s="196"/>
      <c r="I149" s="197"/>
      <c r="J149" s="197"/>
      <c r="K149" s="197"/>
      <c r="L149" s="197"/>
      <c r="M149" s="198"/>
      <c r="N149" s="199"/>
    </row>
    <row r="150" spans="3:14" s="12" customFormat="1" x14ac:dyDescent="0.2">
      <c r="C150" s="195"/>
      <c r="D150" s="195"/>
      <c r="E150" s="195"/>
      <c r="F150" s="196"/>
      <c r="G150" s="196"/>
      <c r="H150" s="196"/>
      <c r="I150" s="197"/>
      <c r="J150" s="197"/>
      <c r="K150" s="197"/>
      <c r="L150" s="197"/>
      <c r="M150" s="198"/>
      <c r="N150" s="199"/>
    </row>
    <row r="151" spans="3:14" s="12" customFormat="1" x14ac:dyDescent="0.2">
      <c r="C151" s="195"/>
      <c r="D151" s="195"/>
      <c r="E151" s="195"/>
      <c r="F151" s="196"/>
      <c r="G151" s="196"/>
      <c r="H151" s="196"/>
      <c r="I151" s="197"/>
      <c r="J151" s="197"/>
      <c r="K151" s="197"/>
      <c r="L151" s="197"/>
      <c r="M151" s="198"/>
      <c r="N151" s="199"/>
    </row>
    <row r="152" spans="3:14" s="12" customFormat="1" x14ac:dyDescent="0.2">
      <c r="C152" s="195"/>
      <c r="D152" s="195"/>
      <c r="E152" s="195"/>
      <c r="F152" s="196"/>
      <c r="G152" s="196"/>
      <c r="H152" s="196"/>
      <c r="I152" s="197"/>
      <c r="J152" s="197"/>
      <c r="K152" s="197"/>
      <c r="L152" s="197"/>
      <c r="M152" s="198"/>
      <c r="N152" s="199"/>
    </row>
    <row r="153" spans="3:14" s="12" customFormat="1" x14ac:dyDescent="0.2">
      <c r="C153" s="195"/>
      <c r="D153" s="195"/>
      <c r="E153" s="195"/>
      <c r="F153" s="196"/>
      <c r="G153" s="196"/>
      <c r="H153" s="196"/>
      <c r="I153" s="197"/>
      <c r="J153" s="197"/>
      <c r="K153" s="197"/>
      <c r="L153" s="197"/>
      <c r="M153" s="198"/>
      <c r="N153" s="199"/>
    </row>
    <row r="154" spans="3:14" s="12" customFormat="1" x14ac:dyDescent="0.2">
      <c r="C154" s="195"/>
      <c r="D154" s="195"/>
      <c r="E154" s="195"/>
      <c r="F154" s="196"/>
      <c r="G154" s="196"/>
      <c r="H154" s="196"/>
      <c r="I154" s="197"/>
      <c r="J154" s="197"/>
      <c r="K154" s="197"/>
      <c r="L154" s="197"/>
      <c r="M154" s="198"/>
      <c r="N154" s="199"/>
    </row>
    <row r="155" spans="3:14" s="12" customFormat="1" x14ac:dyDescent="0.2">
      <c r="C155" s="195"/>
      <c r="D155" s="195"/>
      <c r="E155" s="195"/>
      <c r="F155" s="196"/>
      <c r="G155" s="196"/>
      <c r="H155" s="196"/>
      <c r="I155" s="197"/>
      <c r="J155" s="197"/>
      <c r="K155" s="197"/>
      <c r="L155" s="197"/>
      <c r="M155" s="198"/>
      <c r="N155" s="199"/>
    </row>
    <row r="156" spans="3:14" s="12" customFormat="1" x14ac:dyDescent="0.2">
      <c r="C156" s="195"/>
      <c r="D156" s="195"/>
      <c r="E156" s="195"/>
      <c r="F156" s="196"/>
      <c r="G156" s="196"/>
      <c r="H156" s="196"/>
      <c r="I156" s="197"/>
      <c r="J156" s="197"/>
      <c r="K156" s="197"/>
      <c r="L156" s="197"/>
      <c r="M156" s="198"/>
      <c r="N156" s="199"/>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10">
    <mergeCell ref="A3:N3"/>
    <mergeCell ref="A39:N40"/>
    <mergeCell ref="A2:N2"/>
    <mergeCell ref="A1:B1"/>
    <mergeCell ref="C6:N6"/>
    <mergeCell ref="C13:N13"/>
    <mergeCell ref="C19:N19"/>
    <mergeCell ref="C25:N25"/>
    <mergeCell ref="C31:N31"/>
    <mergeCell ref="A5:A6"/>
  </mergeCells>
  <phoneticPr fontId="2" type="noConversion"/>
  <hyperlinks>
    <hyperlink ref="B4" r:id="rId7" display="GSA Website Travel and Per Diem" xr:uid="{4E9F572E-1265-4A43-BEBF-C65008ED74DD}"/>
  </hyperlinks>
  <printOptions horizontalCentered="1"/>
  <pageMargins left="0.5" right="0.5" top="0.25" bottom="0.25" header="0.5" footer="0.5"/>
  <pageSetup scale="70" orientation="landscape" horizontalDpi="300" verticalDpi="300" r:id="rId8"/>
  <headerFooter alignWithMargins="0"/>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79924-8240-40DC-881B-5369DE0765CA}">
  <sheetPr>
    <tabColor theme="0"/>
    <pageSetUpPr fitToPage="1"/>
  </sheetPr>
  <dimension ref="A1:M6"/>
  <sheetViews>
    <sheetView zoomScale="90" workbookViewId="0"/>
  </sheetViews>
  <sheetFormatPr defaultColWidth="9.140625" defaultRowHeight="12.75" x14ac:dyDescent="0.2"/>
  <cols>
    <col min="1" max="1" width="197.5703125" style="12" customWidth="1"/>
    <col min="2" max="2" width="9.140625" style="12" customWidth="1"/>
    <col min="3" max="3" width="9.28515625" style="7" customWidth="1"/>
    <col min="4" max="5" width="9.140625" style="67" customWidth="1"/>
    <col min="6" max="6" width="9.140625" style="5" customWidth="1"/>
    <col min="7" max="7" width="9.28515625" style="7" customWidth="1"/>
    <col min="8" max="16384" width="9.140625" style="12"/>
  </cols>
  <sheetData>
    <row r="1" spans="1:13" s="142" customFormat="1" ht="12.75" customHeight="1" x14ac:dyDescent="0.2">
      <c r="A1" s="555" t="s">
        <v>40</v>
      </c>
      <c r="B1" s="555"/>
      <c r="C1" s="144"/>
      <c r="D1" s="144"/>
      <c r="E1" s="144"/>
      <c r="F1" s="572"/>
      <c r="G1" s="567"/>
      <c r="H1" s="572"/>
      <c r="I1" s="572"/>
      <c r="J1" s="572"/>
    </row>
    <row r="2" spans="1:13" s="15" customFormat="1" ht="18.75" customHeight="1" thickBot="1" x14ac:dyDescent="0.25">
      <c r="A2" s="560" t="s">
        <v>29</v>
      </c>
      <c r="B2" s="554"/>
      <c r="C2" s="554"/>
      <c r="D2" s="554"/>
      <c r="E2" s="554"/>
      <c r="F2" s="554"/>
      <c r="G2" s="554"/>
      <c r="H2" s="10"/>
      <c r="I2" s="10"/>
      <c r="J2" s="10"/>
      <c r="K2" s="10"/>
      <c r="L2" s="10"/>
      <c r="M2" s="10"/>
    </row>
    <row r="3" spans="1:13" ht="169.5" customHeight="1" thickBot="1" x14ac:dyDescent="0.25">
      <c r="A3" s="647" t="s">
        <v>105</v>
      </c>
      <c r="B3" s="643"/>
      <c r="C3" s="643"/>
      <c r="D3" s="643"/>
      <c r="E3" s="643"/>
      <c r="F3" s="643"/>
      <c r="G3" s="643"/>
      <c r="H3" s="193"/>
      <c r="I3" s="193"/>
      <c r="J3" s="193"/>
      <c r="K3" s="193"/>
      <c r="L3" s="193"/>
      <c r="M3" s="193"/>
    </row>
    <row r="4" spans="1:13" ht="13.5" thickBot="1" x14ac:dyDescent="0.25">
      <c r="A4" s="193"/>
      <c r="B4" s="619"/>
      <c r="C4" s="644"/>
      <c r="D4" s="617"/>
      <c r="E4" s="617"/>
      <c r="F4" s="615"/>
      <c r="G4" s="644"/>
    </row>
    <row r="5" spans="1:13" ht="13.5" customHeight="1" thickBot="1" x14ac:dyDescent="0.25">
      <c r="A5" s="625" t="s">
        <v>39</v>
      </c>
      <c r="B5" s="645"/>
      <c r="C5" s="645"/>
      <c r="D5" s="645"/>
      <c r="E5" s="645"/>
      <c r="F5" s="645"/>
      <c r="G5" s="645"/>
    </row>
    <row r="6" spans="1:13" ht="57" customHeight="1" thickBot="1" x14ac:dyDescent="0.25">
      <c r="A6" s="646"/>
      <c r="B6" s="645"/>
      <c r="C6" s="645"/>
      <c r="D6" s="645"/>
      <c r="E6" s="645"/>
      <c r="F6" s="645"/>
      <c r="G6" s="645"/>
    </row>
  </sheetData>
  <sheetProtection formatCells="0" formatColumns="0" formatRows="0" insertRows="0" deleteRows="0" selectLockedCells="1"/>
  <printOptions horizontalCentered="1"/>
  <pageMargins left="0.5" right="0.5" top="0.25" bottom="0.25" header="0.5" footer="0.5"/>
  <pageSetup scale="75"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99A8-C40C-48F4-94D3-0548BE4D8643}">
  <sheetPr>
    <tabColor theme="0"/>
    <pageSetUpPr fitToPage="1"/>
  </sheetPr>
  <dimension ref="A1:M47"/>
  <sheetViews>
    <sheetView zoomScale="90" workbookViewId="0"/>
  </sheetViews>
  <sheetFormatPr defaultColWidth="9.140625" defaultRowHeight="12.75" x14ac:dyDescent="0.2"/>
  <cols>
    <col min="1" max="1" width="27.140625" style="12" customWidth="1"/>
    <col min="2" max="2" width="45.7109375" style="12" customWidth="1"/>
    <col min="3" max="3" width="6.7109375" style="7" customWidth="1"/>
    <col min="4" max="4" width="10.42578125" style="67" customWidth="1"/>
    <col min="5" max="5" width="12.140625" style="67" customWidth="1"/>
    <col min="6" max="6" width="29.28515625" style="5" customWidth="1"/>
    <col min="7" max="7" width="80.140625" style="7" customWidth="1"/>
    <col min="8" max="16384" width="9.140625" style="12"/>
  </cols>
  <sheetData>
    <row r="1" spans="1:13" s="142" customFormat="1" ht="12.75" customHeight="1" x14ac:dyDescent="0.2">
      <c r="A1" s="649" t="s">
        <v>40</v>
      </c>
      <c r="B1" s="555"/>
      <c r="C1" s="144"/>
      <c r="D1" s="144"/>
      <c r="E1" s="144"/>
      <c r="F1" s="572"/>
      <c r="G1" s="567"/>
      <c r="H1" s="572"/>
      <c r="I1" s="572"/>
      <c r="J1" s="572"/>
    </row>
    <row r="2" spans="1:13" s="15" customFormat="1" ht="18" customHeight="1" x14ac:dyDescent="0.2">
      <c r="A2" s="554" t="s">
        <v>29</v>
      </c>
      <c r="B2" s="554"/>
      <c r="C2" s="554"/>
      <c r="D2" s="554"/>
      <c r="E2" s="554"/>
      <c r="F2" s="554"/>
      <c r="G2" s="554"/>
      <c r="H2" s="10"/>
      <c r="I2" s="10"/>
      <c r="J2" s="10"/>
      <c r="K2" s="10"/>
      <c r="L2" s="10"/>
      <c r="M2" s="10"/>
    </row>
    <row r="3" spans="1:13" ht="16.5" customHeight="1" thickBot="1" x14ac:dyDescent="0.25">
      <c r="A3" s="193"/>
      <c r="B3" s="194"/>
      <c r="C3" s="217"/>
      <c r="D3" s="198"/>
      <c r="E3" s="198"/>
      <c r="F3" s="196"/>
      <c r="G3" s="218"/>
      <c r="H3" s="193"/>
      <c r="I3" s="193"/>
      <c r="J3" s="193"/>
      <c r="K3" s="193"/>
      <c r="L3" s="193"/>
      <c r="M3" s="193"/>
    </row>
    <row r="4" spans="1:13" s="23" customFormat="1" ht="15.75" thickBot="1" x14ac:dyDescent="0.25">
      <c r="A4" s="406" t="s">
        <v>106</v>
      </c>
      <c r="B4" s="407" t="s">
        <v>107</v>
      </c>
      <c r="C4" s="408" t="s">
        <v>108</v>
      </c>
      <c r="D4" s="544" t="s">
        <v>109</v>
      </c>
      <c r="E4" s="544" t="s">
        <v>110</v>
      </c>
      <c r="F4" s="547" t="s">
        <v>111</v>
      </c>
      <c r="G4" s="542" t="s">
        <v>112</v>
      </c>
    </row>
    <row r="5" spans="1:13" s="9" customFormat="1" ht="15" x14ac:dyDescent="0.2">
      <c r="A5" s="564"/>
      <c r="B5" s="565"/>
      <c r="C5" s="565"/>
      <c r="D5" s="565"/>
      <c r="E5" s="650" t="s">
        <v>282</v>
      </c>
      <c r="F5" s="556" t="s">
        <v>283</v>
      </c>
      <c r="G5" s="566"/>
    </row>
    <row r="6" spans="1:13" ht="41.25" customHeight="1" x14ac:dyDescent="0.2">
      <c r="A6" s="409" t="s">
        <v>113</v>
      </c>
      <c r="B6" s="365" t="s">
        <v>114</v>
      </c>
      <c r="C6" s="410">
        <v>1</v>
      </c>
      <c r="D6" s="366">
        <v>12000</v>
      </c>
      <c r="E6" s="366">
        <v>12000</v>
      </c>
      <c r="F6" s="411" t="s">
        <v>115</v>
      </c>
      <c r="G6" s="648" t="s">
        <v>116</v>
      </c>
      <c r="H6" s="193"/>
      <c r="I6" s="193"/>
      <c r="J6" s="193"/>
      <c r="K6" s="193"/>
      <c r="L6" s="193"/>
      <c r="M6" s="193"/>
    </row>
    <row r="7" spans="1:13" x14ac:dyDescent="0.2">
      <c r="A7" s="211"/>
      <c r="B7" s="201"/>
      <c r="C7" s="219"/>
      <c r="D7" s="220"/>
      <c r="E7" s="368">
        <f>C7*D7</f>
        <v>0</v>
      </c>
      <c r="F7" s="221"/>
      <c r="G7" s="205"/>
      <c r="H7" s="193"/>
      <c r="I7" s="193"/>
      <c r="J7" s="193"/>
      <c r="K7" s="193"/>
      <c r="L7" s="193"/>
      <c r="M7" s="193"/>
    </row>
    <row r="8" spans="1:13" x14ac:dyDescent="0.2">
      <c r="A8" s="200"/>
      <c r="B8" s="206"/>
      <c r="C8" s="222"/>
      <c r="D8" s="223"/>
      <c r="E8" s="412">
        <f t="shared" ref="E8" si="0">C8*D8</f>
        <v>0</v>
      </c>
      <c r="F8" s="224"/>
      <c r="G8" s="210"/>
      <c r="H8" s="193"/>
      <c r="I8" s="193"/>
      <c r="J8" s="193"/>
      <c r="K8" s="193"/>
      <c r="L8" s="193"/>
      <c r="M8" s="193"/>
    </row>
    <row r="9" spans="1:13" x14ac:dyDescent="0.2">
      <c r="A9" s="200"/>
      <c r="B9" s="206"/>
      <c r="C9" s="222"/>
      <c r="D9" s="223"/>
      <c r="E9" s="412">
        <f>C9*D9</f>
        <v>0</v>
      </c>
      <c r="F9" s="224"/>
      <c r="G9" s="210"/>
      <c r="H9" s="193"/>
      <c r="I9" s="193"/>
      <c r="J9" s="193"/>
      <c r="K9" s="193"/>
      <c r="L9" s="193"/>
      <c r="M9" s="193"/>
    </row>
    <row r="10" spans="1:13" x14ac:dyDescent="0.2">
      <c r="A10" s="200"/>
      <c r="B10" s="206"/>
      <c r="C10" s="222"/>
      <c r="D10" s="223"/>
      <c r="E10" s="412">
        <f>C10*D10</f>
        <v>0</v>
      </c>
      <c r="F10" s="224"/>
      <c r="G10" s="210"/>
      <c r="H10" s="193"/>
      <c r="I10" s="193"/>
      <c r="J10" s="193"/>
      <c r="K10" s="193"/>
      <c r="L10" s="193"/>
      <c r="M10" s="193"/>
    </row>
    <row r="11" spans="1:13" x14ac:dyDescent="0.2">
      <c r="A11" s="200"/>
      <c r="B11" s="206"/>
      <c r="C11" s="222"/>
      <c r="D11" s="223"/>
      <c r="E11" s="412">
        <f>C11*D11</f>
        <v>0</v>
      </c>
      <c r="F11" s="224"/>
      <c r="G11" s="210"/>
      <c r="H11" s="193"/>
      <c r="I11" s="193"/>
      <c r="J11" s="193"/>
      <c r="K11" s="193"/>
      <c r="L11" s="193"/>
      <c r="M11" s="193"/>
    </row>
    <row r="12" spans="1:13" ht="13.5" thickBot="1" x14ac:dyDescent="0.25">
      <c r="A12" s="225"/>
      <c r="B12" s="226"/>
      <c r="C12" s="227"/>
      <c r="D12" s="228"/>
      <c r="E12" s="413">
        <f>C12*D12</f>
        <v>0</v>
      </c>
      <c r="F12" s="229"/>
      <c r="G12" s="230"/>
      <c r="H12" s="193"/>
      <c r="I12" s="193"/>
      <c r="J12" s="193"/>
      <c r="K12" s="193"/>
      <c r="L12" s="193"/>
      <c r="M12" s="193"/>
    </row>
    <row r="13" spans="1:13" ht="13.5" thickBot="1" x14ac:dyDescent="0.25">
      <c r="A13" s="370"/>
      <c r="B13" s="371" t="s">
        <v>94</v>
      </c>
      <c r="C13" s="414"/>
      <c r="D13" s="415"/>
      <c r="E13" s="415">
        <f>SUM(E7:E12)</f>
        <v>0</v>
      </c>
      <c r="F13" s="416"/>
      <c r="G13" s="417"/>
      <c r="H13" s="193"/>
      <c r="I13" s="193"/>
      <c r="J13" s="193"/>
      <c r="K13" s="193"/>
      <c r="L13" s="193"/>
      <c r="M13" s="193"/>
    </row>
    <row r="14" spans="1:13" s="9" customFormat="1" ht="15.75" thickBot="1" x14ac:dyDescent="0.25">
      <c r="A14" s="561"/>
      <c r="B14" s="562"/>
      <c r="C14" s="562"/>
      <c r="D14" s="562"/>
      <c r="E14" s="630" t="s">
        <v>282</v>
      </c>
      <c r="F14" s="557" t="s">
        <v>275</v>
      </c>
      <c r="G14" s="563"/>
    </row>
    <row r="15" spans="1:13" x14ac:dyDescent="0.2">
      <c r="A15" s="211"/>
      <c r="B15" s="201"/>
      <c r="C15" s="219"/>
      <c r="D15" s="220"/>
      <c r="E15" s="368">
        <f t="shared" ref="E15:E20" si="1">C15*D15</f>
        <v>0</v>
      </c>
      <c r="F15" s="231"/>
      <c r="G15" s="205"/>
      <c r="H15" s="193"/>
      <c r="I15" s="193"/>
      <c r="J15" s="193"/>
      <c r="K15" s="193"/>
      <c r="L15" s="193"/>
      <c r="M15" s="193"/>
    </row>
    <row r="16" spans="1:13" x14ac:dyDescent="0.2">
      <c r="A16" s="200"/>
      <c r="B16" s="201"/>
      <c r="C16" s="219"/>
      <c r="D16" s="220"/>
      <c r="E16" s="368">
        <f t="shared" si="1"/>
        <v>0</v>
      </c>
      <c r="F16" s="231"/>
      <c r="G16" s="205"/>
    </row>
    <row r="17" spans="1:7" x14ac:dyDescent="0.2">
      <c r="A17" s="200"/>
      <c r="B17" s="206"/>
      <c r="C17" s="222"/>
      <c r="D17" s="223"/>
      <c r="E17" s="412">
        <f t="shared" si="1"/>
        <v>0</v>
      </c>
      <c r="F17" s="224"/>
      <c r="G17" s="210"/>
    </row>
    <row r="18" spans="1:7" x14ac:dyDescent="0.2">
      <c r="A18" s="200"/>
      <c r="B18" s="206"/>
      <c r="C18" s="222"/>
      <c r="D18" s="223"/>
      <c r="E18" s="412">
        <f t="shared" si="1"/>
        <v>0</v>
      </c>
      <c r="F18" s="224"/>
      <c r="G18" s="210"/>
    </row>
    <row r="19" spans="1:7" x14ac:dyDescent="0.2">
      <c r="A19" s="200"/>
      <c r="B19" s="206"/>
      <c r="C19" s="222"/>
      <c r="D19" s="223"/>
      <c r="E19" s="412">
        <f t="shared" si="1"/>
        <v>0</v>
      </c>
      <c r="F19" s="224"/>
      <c r="G19" s="210"/>
    </row>
    <row r="20" spans="1:7" ht="13.5" thickBot="1" x14ac:dyDescent="0.25">
      <c r="A20" s="225"/>
      <c r="B20" s="226"/>
      <c r="C20" s="227"/>
      <c r="D20" s="228"/>
      <c r="E20" s="413">
        <f t="shared" si="1"/>
        <v>0</v>
      </c>
      <c r="F20" s="229"/>
      <c r="G20" s="230"/>
    </row>
    <row r="21" spans="1:7" ht="13.5" thickBot="1" x14ac:dyDescent="0.25">
      <c r="A21" s="370"/>
      <c r="B21" s="371" t="s">
        <v>96</v>
      </c>
      <c r="C21" s="414"/>
      <c r="D21" s="415"/>
      <c r="E21" s="415">
        <f>SUM(E15:E20)</f>
        <v>0</v>
      </c>
      <c r="F21" s="416"/>
      <c r="G21" s="417"/>
    </row>
    <row r="22" spans="1:7" s="9" customFormat="1" ht="15.75" thickBot="1" x14ac:dyDescent="0.25">
      <c r="A22" s="561"/>
      <c r="B22" s="562"/>
      <c r="C22" s="562"/>
      <c r="D22" s="562"/>
      <c r="E22" s="630" t="s">
        <v>279</v>
      </c>
      <c r="F22" s="557" t="s">
        <v>277</v>
      </c>
      <c r="G22" s="563"/>
    </row>
    <row r="23" spans="1:7" x14ac:dyDescent="0.2">
      <c r="A23" s="211"/>
      <c r="B23" s="201"/>
      <c r="C23" s="219"/>
      <c r="D23" s="220"/>
      <c r="E23" s="368">
        <f t="shared" ref="E23:E28" si="2">C23*D23</f>
        <v>0</v>
      </c>
      <c r="F23" s="231"/>
      <c r="G23" s="205"/>
    </row>
    <row r="24" spans="1:7" x14ac:dyDescent="0.2">
      <c r="A24" s="200"/>
      <c r="B24" s="201"/>
      <c r="C24" s="219"/>
      <c r="D24" s="220"/>
      <c r="E24" s="368">
        <f t="shared" si="2"/>
        <v>0</v>
      </c>
      <c r="F24" s="231"/>
      <c r="G24" s="205"/>
    </row>
    <row r="25" spans="1:7" x14ac:dyDescent="0.2">
      <c r="A25" s="200"/>
      <c r="B25" s="206"/>
      <c r="C25" s="222"/>
      <c r="D25" s="223"/>
      <c r="E25" s="412">
        <f t="shared" si="2"/>
        <v>0</v>
      </c>
      <c r="F25" s="224"/>
      <c r="G25" s="210"/>
    </row>
    <row r="26" spans="1:7" x14ac:dyDescent="0.2">
      <c r="A26" s="200"/>
      <c r="B26" s="206"/>
      <c r="C26" s="222"/>
      <c r="D26" s="223"/>
      <c r="E26" s="412">
        <f t="shared" si="2"/>
        <v>0</v>
      </c>
      <c r="F26" s="224"/>
      <c r="G26" s="210"/>
    </row>
    <row r="27" spans="1:7" x14ac:dyDescent="0.2">
      <c r="A27" s="200"/>
      <c r="B27" s="206"/>
      <c r="C27" s="222"/>
      <c r="D27" s="223"/>
      <c r="E27" s="412">
        <f t="shared" si="2"/>
        <v>0</v>
      </c>
      <c r="F27" s="224"/>
      <c r="G27" s="210"/>
    </row>
    <row r="28" spans="1:7" ht="13.5" thickBot="1" x14ac:dyDescent="0.25">
      <c r="A28" s="225"/>
      <c r="B28" s="226"/>
      <c r="C28" s="227"/>
      <c r="D28" s="228"/>
      <c r="E28" s="413">
        <f t="shared" si="2"/>
        <v>0</v>
      </c>
      <c r="F28" s="229"/>
      <c r="G28" s="230"/>
    </row>
    <row r="29" spans="1:7" ht="13.5" thickBot="1" x14ac:dyDescent="0.25">
      <c r="A29" s="370"/>
      <c r="B29" s="371" t="s">
        <v>98</v>
      </c>
      <c r="C29" s="414"/>
      <c r="D29" s="415"/>
      <c r="E29" s="415">
        <f>SUM(E23:E28)</f>
        <v>0</v>
      </c>
      <c r="F29" s="416"/>
      <c r="G29" s="417"/>
    </row>
    <row r="30" spans="1:7" s="9" customFormat="1" ht="15.75" thickBot="1" x14ac:dyDescent="0.25">
      <c r="A30" s="561"/>
      <c r="B30" s="562"/>
      <c r="C30" s="562"/>
      <c r="D30" s="562"/>
      <c r="E30" s="630" t="s">
        <v>282</v>
      </c>
      <c r="F30" s="557" t="s">
        <v>280</v>
      </c>
      <c r="G30" s="563"/>
    </row>
    <row r="31" spans="1:7" x14ac:dyDescent="0.2">
      <c r="A31" s="211"/>
      <c r="B31" s="201"/>
      <c r="C31" s="219"/>
      <c r="D31" s="220"/>
      <c r="E31" s="368">
        <f t="shared" ref="E31:E36" si="3">C31*D31</f>
        <v>0</v>
      </c>
      <c r="F31" s="231"/>
      <c r="G31" s="205"/>
    </row>
    <row r="32" spans="1:7" x14ac:dyDescent="0.2">
      <c r="A32" s="200"/>
      <c r="B32" s="201"/>
      <c r="C32" s="219"/>
      <c r="D32" s="220"/>
      <c r="E32" s="368">
        <f t="shared" si="3"/>
        <v>0</v>
      </c>
      <c r="F32" s="231"/>
      <c r="G32" s="205"/>
    </row>
    <row r="33" spans="1:7" x14ac:dyDescent="0.2">
      <c r="A33" s="200"/>
      <c r="B33" s="206"/>
      <c r="C33" s="222"/>
      <c r="D33" s="223"/>
      <c r="E33" s="412">
        <f t="shared" si="3"/>
        <v>0</v>
      </c>
      <c r="F33" s="224"/>
      <c r="G33" s="210"/>
    </row>
    <row r="34" spans="1:7" x14ac:dyDescent="0.2">
      <c r="A34" s="200"/>
      <c r="B34" s="206"/>
      <c r="C34" s="222"/>
      <c r="D34" s="223"/>
      <c r="E34" s="412">
        <f t="shared" si="3"/>
        <v>0</v>
      </c>
      <c r="F34" s="224"/>
      <c r="G34" s="210"/>
    </row>
    <row r="35" spans="1:7" x14ac:dyDescent="0.2">
      <c r="A35" s="200"/>
      <c r="B35" s="206"/>
      <c r="C35" s="222"/>
      <c r="D35" s="223"/>
      <c r="E35" s="412">
        <f t="shared" si="3"/>
        <v>0</v>
      </c>
      <c r="F35" s="224"/>
      <c r="G35" s="210"/>
    </row>
    <row r="36" spans="1:7" ht="13.5" thickBot="1" x14ac:dyDescent="0.25">
      <c r="A36" s="225"/>
      <c r="B36" s="226"/>
      <c r="C36" s="227"/>
      <c r="D36" s="228"/>
      <c r="E36" s="413">
        <f t="shared" si="3"/>
        <v>0</v>
      </c>
      <c r="F36" s="229"/>
      <c r="G36" s="230"/>
    </row>
    <row r="37" spans="1:7" ht="13.5" thickBot="1" x14ac:dyDescent="0.25">
      <c r="A37" s="370"/>
      <c r="B37" s="371" t="s">
        <v>100</v>
      </c>
      <c r="C37" s="414"/>
      <c r="D37" s="415"/>
      <c r="E37" s="415">
        <f>SUM(E31:E36)</f>
        <v>0</v>
      </c>
      <c r="F37" s="416"/>
      <c r="G37" s="417"/>
    </row>
    <row r="38" spans="1:7" s="9" customFormat="1" ht="15.75" thickBot="1" x14ac:dyDescent="0.25">
      <c r="A38" s="561"/>
      <c r="B38" s="562"/>
      <c r="C38" s="562"/>
      <c r="D38" s="562"/>
      <c r="E38" s="630" t="s">
        <v>279</v>
      </c>
      <c r="F38" s="557" t="s">
        <v>281</v>
      </c>
      <c r="G38" s="563"/>
    </row>
    <row r="39" spans="1:7" x14ac:dyDescent="0.2">
      <c r="A39" s="211"/>
      <c r="B39" s="201"/>
      <c r="C39" s="219"/>
      <c r="D39" s="220"/>
      <c r="E39" s="368">
        <f t="shared" ref="E39:E44" si="4">C39*D39</f>
        <v>0</v>
      </c>
      <c r="F39" s="231"/>
      <c r="G39" s="205"/>
    </row>
    <row r="40" spans="1:7" x14ac:dyDescent="0.2">
      <c r="A40" s="200"/>
      <c r="B40" s="201"/>
      <c r="C40" s="219"/>
      <c r="D40" s="220"/>
      <c r="E40" s="368">
        <f t="shared" si="4"/>
        <v>0</v>
      </c>
      <c r="F40" s="231"/>
      <c r="G40" s="205"/>
    </row>
    <row r="41" spans="1:7" x14ac:dyDescent="0.2">
      <c r="A41" s="200"/>
      <c r="B41" s="206"/>
      <c r="C41" s="222"/>
      <c r="D41" s="223"/>
      <c r="E41" s="412">
        <f t="shared" si="4"/>
        <v>0</v>
      </c>
      <c r="F41" s="224"/>
      <c r="G41" s="210"/>
    </row>
    <row r="42" spans="1:7" x14ac:dyDescent="0.2">
      <c r="A42" s="200"/>
      <c r="B42" s="206"/>
      <c r="C42" s="222"/>
      <c r="D42" s="223"/>
      <c r="E42" s="412">
        <f t="shared" si="4"/>
        <v>0</v>
      </c>
      <c r="F42" s="224"/>
      <c r="G42" s="210"/>
    </row>
    <row r="43" spans="1:7" x14ac:dyDescent="0.2">
      <c r="A43" s="200"/>
      <c r="B43" s="206"/>
      <c r="C43" s="222"/>
      <c r="D43" s="223"/>
      <c r="E43" s="412">
        <f t="shared" si="4"/>
        <v>0</v>
      </c>
      <c r="F43" s="224"/>
      <c r="G43" s="210"/>
    </row>
    <row r="44" spans="1:7" ht="13.5" thickBot="1" x14ac:dyDescent="0.25">
      <c r="A44" s="225"/>
      <c r="B44" s="226"/>
      <c r="C44" s="227"/>
      <c r="D44" s="228"/>
      <c r="E44" s="413">
        <f t="shared" si="4"/>
        <v>0</v>
      </c>
      <c r="F44" s="229"/>
      <c r="G44" s="230"/>
    </row>
    <row r="45" spans="1:7" ht="13.5" thickBot="1" x14ac:dyDescent="0.25">
      <c r="A45" s="370"/>
      <c r="B45" s="371" t="s">
        <v>102</v>
      </c>
      <c r="C45" s="414"/>
      <c r="D45" s="415"/>
      <c r="E45" s="415">
        <f>SUM(E39:E44)</f>
        <v>0</v>
      </c>
      <c r="F45" s="416"/>
      <c r="G45" s="417"/>
    </row>
    <row r="46" spans="1:7" ht="13.5" thickBot="1" x14ac:dyDescent="0.25">
      <c r="A46" s="370"/>
      <c r="B46" s="371" t="s">
        <v>103</v>
      </c>
      <c r="C46" s="414"/>
      <c r="D46" s="415"/>
      <c r="E46" s="369">
        <f>E13+E21+E29+E37+E45</f>
        <v>0</v>
      </c>
      <c r="F46" s="416"/>
      <c r="G46" s="417"/>
    </row>
    <row r="47" spans="1:7" x14ac:dyDescent="0.2">
      <c r="A47" s="193"/>
      <c r="B47" s="193"/>
      <c r="C47" s="218"/>
      <c r="D47" s="198"/>
      <c r="E47" s="198"/>
      <c r="F47" s="196"/>
      <c r="G47" s="218"/>
    </row>
  </sheetData>
  <sheetProtection formatCells="0" formatColumns="0" formatRows="0" insertRows="0" deleteRows="0" selectLockedCells="1"/>
  <printOptions horizontalCentered="1"/>
  <pageMargins left="0.5" right="0.5" top="0.25" bottom="0.25" header="0.5" footer="0.5"/>
  <pageSetup scale="75"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pageSetUpPr fitToPage="1"/>
  </sheetPr>
  <dimension ref="A1:M50"/>
  <sheetViews>
    <sheetView topLeftCell="A9" zoomScale="90" workbookViewId="0">
      <selection activeCell="A2" sqref="A2:G2"/>
    </sheetView>
  </sheetViews>
  <sheetFormatPr defaultColWidth="9.140625" defaultRowHeight="12.75" x14ac:dyDescent="0.2"/>
  <cols>
    <col min="1" max="1" width="13" style="12" customWidth="1"/>
    <col min="2" max="2" width="45.7109375" style="12" customWidth="1"/>
    <col min="3" max="3" width="6.7109375" style="7" customWidth="1"/>
    <col min="4" max="4" width="10.42578125" style="67" customWidth="1"/>
    <col min="5" max="5" width="12.140625" style="67" customWidth="1"/>
    <col min="6" max="6" width="29.28515625" style="5" customWidth="1"/>
    <col min="7" max="7" width="80.140625" style="7" customWidth="1"/>
    <col min="8" max="16384" width="9.140625" style="12"/>
  </cols>
  <sheetData>
    <row r="1" spans="1:13" s="142" customFormat="1" ht="12.75" customHeight="1" x14ac:dyDescent="0.2">
      <c r="A1" s="765" t="s">
        <v>40</v>
      </c>
      <c r="B1" s="765"/>
      <c r="C1" s="144"/>
      <c r="D1" s="144"/>
      <c r="E1" s="144"/>
      <c r="F1" s="507"/>
      <c r="G1" s="506"/>
      <c r="H1" s="507"/>
      <c r="I1" s="507"/>
      <c r="J1" s="507"/>
    </row>
    <row r="2" spans="1:13" s="15" customFormat="1" ht="18.75" thickBot="1" x14ac:dyDescent="0.25">
      <c r="A2" s="771" t="s">
        <v>29</v>
      </c>
      <c r="B2" s="771"/>
      <c r="C2" s="771"/>
      <c r="D2" s="771"/>
      <c r="E2" s="771"/>
      <c r="F2" s="771"/>
      <c r="G2" s="771"/>
      <c r="H2" s="10"/>
      <c r="I2" s="10"/>
      <c r="J2" s="10"/>
      <c r="K2" s="10"/>
      <c r="L2" s="10"/>
      <c r="M2" s="10"/>
    </row>
    <row r="3" spans="1:13" ht="169.5" customHeight="1" thickBot="1" x14ac:dyDescent="0.25">
      <c r="A3" s="772" t="s">
        <v>105</v>
      </c>
      <c r="B3" s="773"/>
      <c r="C3" s="773"/>
      <c r="D3" s="773"/>
      <c r="E3" s="773"/>
      <c r="F3" s="773"/>
      <c r="G3" s="774"/>
      <c r="H3" s="193"/>
      <c r="I3" s="193"/>
      <c r="J3" s="193"/>
      <c r="K3" s="193"/>
      <c r="L3" s="193"/>
      <c r="M3" s="193"/>
    </row>
    <row r="4" spans="1:13" ht="3.75" customHeight="1" thickBot="1" x14ac:dyDescent="0.25">
      <c r="A4" s="193"/>
      <c r="B4" s="194"/>
      <c r="C4" s="217"/>
      <c r="D4" s="198"/>
      <c r="E4" s="198"/>
      <c r="F4" s="196"/>
      <c r="G4" s="218"/>
      <c r="H4" s="193"/>
      <c r="I4" s="193"/>
      <c r="J4" s="193"/>
      <c r="K4" s="193"/>
      <c r="L4" s="193"/>
      <c r="M4" s="193"/>
    </row>
    <row r="5" spans="1:13" s="23" customFormat="1" ht="23.25" thickBot="1" x14ac:dyDescent="0.25">
      <c r="A5" s="406" t="s">
        <v>106</v>
      </c>
      <c r="B5" s="407" t="s">
        <v>107</v>
      </c>
      <c r="C5" s="408" t="s">
        <v>108</v>
      </c>
      <c r="D5" s="503" t="s">
        <v>109</v>
      </c>
      <c r="E5" s="503" t="s">
        <v>110</v>
      </c>
      <c r="F5" s="499" t="s">
        <v>111</v>
      </c>
      <c r="G5" s="502" t="s">
        <v>112</v>
      </c>
    </row>
    <row r="6" spans="1:13" s="9" customFormat="1" ht="15" x14ac:dyDescent="0.2">
      <c r="A6" s="783" t="s">
        <v>15</v>
      </c>
      <c r="B6" s="784"/>
      <c r="C6" s="784"/>
      <c r="D6" s="784"/>
      <c r="E6" s="784"/>
      <c r="F6" s="784"/>
      <c r="G6" s="785"/>
    </row>
    <row r="7" spans="1:13" ht="41.25" customHeight="1" x14ac:dyDescent="0.2">
      <c r="A7" s="409" t="s">
        <v>113</v>
      </c>
      <c r="B7" s="365" t="s">
        <v>114</v>
      </c>
      <c r="C7" s="410">
        <v>1</v>
      </c>
      <c r="D7" s="366">
        <v>12000</v>
      </c>
      <c r="E7" s="366">
        <v>12000</v>
      </c>
      <c r="F7" s="411" t="s">
        <v>115</v>
      </c>
      <c r="G7" s="365" t="s">
        <v>116</v>
      </c>
      <c r="H7" s="193"/>
      <c r="I7" s="193"/>
      <c r="J7" s="193"/>
      <c r="K7" s="193"/>
      <c r="L7" s="193"/>
      <c r="M7" s="193"/>
    </row>
    <row r="8" spans="1:13" x14ac:dyDescent="0.2">
      <c r="A8" s="211"/>
      <c r="B8" s="201"/>
      <c r="C8" s="219"/>
      <c r="D8" s="220"/>
      <c r="E8" s="368">
        <f>C8*D8</f>
        <v>0</v>
      </c>
      <c r="F8" s="221"/>
      <c r="G8" s="205"/>
      <c r="H8" s="193"/>
      <c r="I8" s="193"/>
      <c r="J8" s="193"/>
      <c r="K8" s="193"/>
      <c r="L8" s="193"/>
      <c r="M8" s="193"/>
    </row>
    <row r="9" spans="1:13" x14ac:dyDescent="0.2">
      <c r="A9" s="200"/>
      <c r="B9" s="206"/>
      <c r="C9" s="222"/>
      <c r="D9" s="223"/>
      <c r="E9" s="412">
        <f t="shared" ref="E9" si="0">C9*D9</f>
        <v>0</v>
      </c>
      <c r="F9" s="224"/>
      <c r="G9" s="210"/>
      <c r="H9" s="193"/>
      <c r="I9" s="193"/>
      <c r="J9" s="193"/>
      <c r="K9" s="193"/>
      <c r="L9" s="193"/>
      <c r="M9" s="193"/>
    </row>
    <row r="10" spans="1:13" x14ac:dyDescent="0.2">
      <c r="A10" s="200"/>
      <c r="B10" s="206"/>
      <c r="C10" s="222"/>
      <c r="D10" s="223"/>
      <c r="E10" s="412">
        <f>C10*D10</f>
        <v>0</v>
      </c>
      <c r="F10" s="224"/>
      <c r="G10" s="210"/>
      <c r="H10" s="193"/>
      <c r="I10" s="193"/>
      <c r="J10" s="193"/>
      <c r="K10" s="193"/>
      <c r="L10" s="193"/>
      <c r="M10" s="193"/>
    </row>
    <row r="11" spans="1:13" x14ac:dyDescent="0.2">
      <c r="A11" s="200"/>
      <c r="B11" s="206"/>
      <c r="C11" s="222"/>
      <c r="D11" s="223"/>
      <c r="E11" s="412">
        <f>C11*D11</f>
        <v>0</v>
      </c>
      <c r="F11" s="224"/>
      <c r="G11" s="210"/>
      <c r="H11" s="193"/>
      <c r="I11" s="193"/>
      <c r="J11" s="193"/>
      <c r="K11" s="193"/>
      <c r="L11" s="193"/>
      <c r="M11" s="193"/>
    </row>
    <row r="12" spans="1:13" x14ac:dyDescent="0.2">
      <c r="A12" s="200"/>
      <c r="B12" s="206"/>
      <c r="C12" s="222"/>
      <c r="D12" s="223"/>
      <c r="E12" s="412">
        <f>C12*D12</f>
        <v>0</v>
      </c>
      <c r="F12" s="224"/>
      <c r="G12" s="210"/>
      <c r="H12" s="193"/>
      <c r="I12" s="193"/>
      <c r="J12" s="193"/>
      <c r="K12" s="193"/>
      <c r="L12" s="193"/>
      <c r="M12" s="193"/>
    </row>
    <row r="13" spans="1:13" ht="13.5" thickBot="1" x14ac:dyDescent="0.25">
      <c r="A13" s="225"/>
      <c r="B13" s="226"/>
      <c r="C13" s="227"/>
      <c r="D13" s="228"/>
      <c r="E13" s="413">
        <f>C13*D13</f>
        <v>0</v>
      </c>
      <c r="F13" s="229"/>
      <c r="G13" s="230"/>
      <c r="H13" s="193"/>
      <c r="I13" s="193"/>
      <c r="J13" s="193"/>
      <c r="K13" s="193"/>
      <c r="L13" s="193"/>
      <c r="M13" s="193"/>
    </row>
    <row r="14" spans="1:13" ht="13.5" thickBot="1" x14ac:dyDescent="0.25">
      <c r="A14" s="370"/>
      <c r="B14" s="371" t="s">
        <v>94</v>
      </c>
      <c r="C14" s="414"/>
      <c r="D14" s="415"/>
      <c r="E14" s="415">
        <f>SUM(E8:E13)</f>
        <v>0</v>
      </c>
      <c r="F14" s="416"/>
      <c r="G14" s="417"/>
      <c r="H14" s="193"/>
      <c r="I14" s="193"/>
      <c r="J14" s="193"/>
      <c r="K14" s="193"/>
      <c r="L14" s="193"/>
      <c r="M14" s="193"/>
    </row>
    <row r="15" spans="1:13" s="9" customFormat="1" ht="15.75" thickBot="1" x14ac:dyDescent="0.25">
      <c r="A15" s="780" t="s">
        <v>16</v>
      </c>
      <c r="B15" s="781"/>
      <c r="C15" s="781"/>
      <c r="D15" s="781"/>
      <c r="E15" s="781"/>
      <c r="F15" s="781"/>
      <c r="G15" s="782"/>
    </row>
    <row r="16" spans="1:13" x14ac:dyDescent="0.2">
      <c r="A16" s="211"/>
      <c r="B16" s="201"/>
      <c r="C16" s="219"/>
      <c r="D16" s="220"/>
      <c r="E16" s="368">
        <f t="shared" ref="E16:E21" si="1">C16*D16</f>
        <v>0</v>
      </c>
      <c r="F16" s="231"/>
      <c r="G16" s="205"/>
      <c r="H16" s="193"/>
      <c r="I16" s="193"/>
      <c r="J16" s="193"/>
      <c r="K16" s="193"/>
      <c r="L16" s="193"/>
      <c r="M16" s="193"/>
    </row>
    <row r="17" spans="1:7" x14ac:dyDescent="0.2">
      <c r="A17" s="200"/>
      <c r="B17" s="201"/>
      <c r="C17" s="219"/>
      <c r="D17" s="220"/>
      <c r="E17" s="368">
        <f t="shared" si="1"/>
        <v>0</v>
      </c>
      <c r="F17" s="231"/>
      <c r="G17" s="205"/>
    </row>
    <row r="18" spans="1:7" x14ac:dyDescent="0.2">
      <c r="A18" s="200"/>
      <c r="B18" s="206"/>
      <c r="C18" s="222"/>
      <c r="D18" s="223"/>
      <c r="E18" s="412">
        <f t="shared" si="1"/>
        <v>0</v>
      </c>
      <c r="F18" s="224"/>
      <c r="G18" s="210"/>
    </row>
    <row r="19" spans="1:7" x14ac:dyDescent="0.2">
      <c r="A19" s="200"/>
      <c r="B19" s="206"/>
      <c r="C19" s="222"/>
      <c r="D19" s="223"/>
      <c r="E19" s="412">
        <f t="shared" si="1"/>
        <v>0</v>
      </c>
      <c r="F19" s="224"/>
      <c r="G19" s="210"/>
    </row>
    <row r="20" spans="1:7" x14ac:dyDescent="0.2">
      <c r="A20" s="200"/>
      <c r="B20" s="206"/>
      <c r="C20" s="222"/>
      <c r="D20" s="223"/>
      <c r="E20" s="412">
        <f t="shared" si="1"/>
        <v>0</v>
      </c>
      <c r="F20" s="224"/>
      <c r="G20" s="210"/>
    </row>
    <row r="21" spans="1:7" ht="13.5" thickBot="1" x14ac:dyDescent="0.25">
      <c r="A21" s="225"/>
      <c r="B21" s="226"/>
      <c r="C21" s="227"/>
      <c r="D21" s="228"/>
      <c r="E21" s="413">
        <f t="shared" si="1"/>
        <v>0</v>
      </c>
      <c r="F21" s="229"/>
      <c r="G21" s="230"/>
    </row>
    <row r="22" spans="1:7" ht="13.5" thickBot="1" x14ac:dyDescent="0.25">
      <c r="A22" s="370"/>
      <c r="B22" s="371" t="s">
        <v>96</v>
      </c>
      <c r="C22" s="414"/>
      <c r="D22" s="415"/>
      <c r="E22" s="415">
        <f>SUM(E16:E21)</f>
        <v>0</v>
      </c>
      <c r="F22" s="416"/>
      <c r="G22" s="417"/>
    </row>
    <row r="23" spans="1:7" s="9" customFormat="1" ht="15.75" thickBot="1" x14ac:dyDescent="0.25">
      <c r="A23" s="780" t="s">
        <v>17</v>
      </c>
      <c r="B23" s="781"/>
      <c r="C23" s="781"/>
      <c r="D23" s="781"/>
      <c r="E23" s="781"/>
      <c r="F23" s="781"/>
      <c r="G23" s="782"/>
    </row>
    <row r="24" spans="1:7" x14ac:dyDescent="0.2">
      <c r="A24" s="211"/>
      <c r="B24" s="201"/>
      <c r="C24" s="219"/>
      <c r="D24" s="220"/>
      <c r="E24" s="368">
        <f t="shared" ref="E24:E29" si="2">C24*D24</f>
        <v>0</v>
      </c>
      <c r="F24" s="231"/>
      <c r="G24" s="205"/>
    </row>
    <row r="25" spans="1:7" x14ac:dyDescent="0.2">
      <c r="A25" s="200"/>
      <c r="B25" s="201"/>
      <c r="C25" s="219"/>
      <c r="D25" s="220"/>
      <c r="E25" s="368">
        <f t="shared" si="2"/>
        <v>0</v>
      </c>
      <c r="F25" s="231"/>
      <c r="G25" s="205"/>
    </row>
    <row r="26" spans="1:7" x14ac:dyDescent="0.2">
      <c r="A26" s="200"/>
      <c r="B26" s="206"/>
      <c r="C26" s="222"/>
      <c r="D26" s="223"/>
      <c r="E26" s="412">
        <f t="shared" si="2"/>
        <v>0</v>
      </c>
      <c r="F26" s="224"/>
      <c r="G26" s="210"/>
    </row>
    <row r="27" spans="1:7" x14ac:dyDescent="0.2">
      <c r="A27" s="200"/>
      <c r="B27" s="206"/>
      <c r="C27" s="222"/>
      <c r="D27" s="223"/>
      <c r="E27" s="412">
        <f t="shared" si="2"/>
        <v>0</v>
      </c>
      <c r="F27" s="224"/>
      <c r="G27" s="210"/>
    </row>
    <row r="28" spans="1:7" x14ac:dyDescent="0.2">
      <c r="A28" s="200"/>
      <c r="B28" s="206"/>
      <c r="C28" s="222"/>
      <c r="D28" s="223"/>
      <c r="E28" s="412">
        <f t="shared" si="2"/>
        <v>0</v>
      </c>
      <c r="F28" s="224"/>
      <c r="G28" s="210"/>
    </row>
    <row r="29" spans="1:7" ht="13.5" thickBot="1" x14ac:dyDescent="0.25">
      <c r="A29" s="225"/>
      <c r="B29" s="226"/>
      <c r="C29" s="227"/>
      <c r="D29" s="228"/>
      <c r="E29" s="413">
        <f t="shared" si="2"/>
        <v>0</v>
      </c>
      <c r="F29" s="229"/>
      <c r="G29" s="230"/>
    </row>
    <row r="30" spans="1:7" ht="13.5" thickBot="1" x14ac:dyDescent="0.25">
      <c r="A30" s="370"/>
      <c r="B30" s="371" t="s">
        <v>98</v>
      </c>
      <c r="C30" s="414"/>
      <c r="D30" s="415"/>
      <c r="E30" s="415">
        <f>SUM(E24:E29)</f>
        <v>0</v>
      </c>
      <c r="F30" s="416"/>
      <c r="G30" s="417"/>
    </row>
    <row r="31" spans="1:7" s="9" customFormat="1" ht="15.75" thickBot="1" x14ac:dyDescent="0.25">
      <c r="A31" s="780" t="s">
        <v>18</v>
      </c>
      <c r="B31" s="781"/>
      <c r="C31" s="781"/>
      <c r="D31" s="781"/>
      <c r="E31" s="781"/>
      <c r="F31" s="781"/>
      <c r="G31" s="782"/>
    </row>
    <row r="32" spans="1:7" x14ac:dyDescent="0.2">
      <c r="A32" s="211"/>
      <c r="B32" s="201"/>
      <c r="C32" s="219"/>
      <c r="D32" s="220"/>
      <c r="E32" s="368">
        <f t="shared" ref="E32:E37" si="3">C32*D32</f>
        <v>0</v>
      </c>
      <c r="F32" s="231"/>
      <c r="G32" s="205"/>
    </row>
    <row r="33" spans="1:7" x14ac:dyDescent="0.2">
      <c r="A33" s="200"/>
      <c r="B33" s="201"/>
      <c r="C33" s="219"/>
      <c r="D33" s="220"/>
      <c r="E33" s="368">
        <f t="shared" si="3"/>
        <v>0</v>
      </c>
      <c r="F33" s="231"/>
      <c r="G33" s="205"/>
    </row>
    <row r="34" spans="1:7" x14ac:dyDescent="0.2">
      <c r="A34" s="200"/>
      <c r="B34" s="206"/>
      <c r="C34" s="222"/>
      <c r="D34" s="223"/>
      <c r="E34" s="412">
        <f t="shared" si="3"/>
        <v>0</v>
      </c>
      <c r="F34" s="224"/>
      <c r="G34" s="210"/>
    </row>
    <row r="35" spans="1:7" x14ac:dyDescent="0.2">
      <c r="A35" s="200"/>
      <c r="B35" s="206"/>
      <c r="C35" s="222"/>
      <c r="D35" s="223"/>
      <c r="E35" s="412">
        <f t="shared" si="3"/>
        <v>0</v>
      </c>
      <c r="F35" s="224"/>
      <c r="G35" s="210"/>
    </row>
    <row r="36" spans="1:7" x14ac:dyDescent="0.2">
      <c r="A36" s="200"/>
      <c r="B36" s="206"/>
      <c r="C36" s="222"/>
      <c r="D36" s="223"/>
      <c r="E36" s="412">
        <f t="shared" si="3"/>
        <v>0</v>
      </c>
      <c r="F36" s="224"/>
      <c r="G36" s="210"/>
    </row>
    <row r="37" spans="1:7" ht="13.5" thickBot="1" x14ac:dyDescent="0.25">
      <c r="A37" s="225"/>
      <c r="B37" s="226"/>
      <c r="C37" s="227"/>
      <c r="D37" s="228"/>
      <c r="E37" s="413">
        <f t="shared" si="3"/>
        <v>0</v>
      </c>
      <c r="F37" s="229"/>
      <c r="G37" s="230"/>
    </row>
    <row r="38" spans="1:7" ht="13.5" thickBot="1" x14ac:dyDescent="0.25">
      <c r="A38" s="370"/>
      <c r="B38" s="371" t="s">
        <v>100</v>
      </c>
      <c r="C38" s="414"/>
      <c r="D38" s="415"/>
      <c r="E38" s="415">
        <f>SUM(E32:E37)</f>
        <v>0</v>
      </c>
      <c r="F38" s="416"/>
      <c r="G38" s="417"/>
    </row>
    <row r="39" spans="1:7" s="9" customFormat="1" ht="15.75" thickBot="1" x14ac:dyDescent="0.25">
      <c r="A39" s="780" t="s">
        <v>19</v>
      </c>
      <c r="B39" s="781"/>
      <c r="C39" s="781"/>
      <c r="D39" s="781"/>
      <c r="E39" s="781"/>
      <c r="F39" s="781"/>
      <c r="G39" s="782"/>
    </row>
    <row r="40" spans="1:7" x14ac:dyDescent="0.2">
      <c r="A40" s="211"/>
      <c r="B40" s="201"/>
      <c r="C40" s="219"/>
      <c r="D40" s="220"/>
      <c r="E40" s="368">
        <f t="shared" ref="E40:E45" si="4">C40*D40</f>
        <v>0</v>
      </c>
      <c r="F40" s="231"/>
      <c r="G40" s="205"/>
    </row>
    <row r="41" spans="1:7" x14ac:dyDescent="0.2">
      <c r="A41" s="200"/>
      <c r="B41" s="201"/>
      <c r="C41" s="219"/>
      <c r="D41" s="220"/>
      <c r="E41" s="368">
        <f t="shared" si="4"/>
        <v>0</v>
      </c>
      <c r="F41" s="231"/>
      <c r="G41" s="205"/>
    </row>
    <row r="42" spans="1:7" x14ac:dyDescent="0.2">
      <c r="A42" s="200"/>
      <c r="B42" s="206"/>
      <c r="C42" s="222"/>
      <c r="D42" s="223"/>
      <c r="E42" s="412">
        <f t="shared" si="4"/>
        <v>0</v>
      </c>
      <c r="F42" s="224"/>
      <c r="G42" s="210"/>
    </row>
    <row r="43" spans="1:7" x14ac:dyDescent="0.2">
      <c r="A43" s="200"/>
      <c r="B43" s="206"/>
      <c r="C43" s="222"/>
      <c r="D43" s="223"/>
      <c r="E43" s="412">
        <f t="shared" si="4"/>
        <v>0</v>
      </c>
      <c r="F43" s="224"/>
      <c r="G43" s="210"/>
    </row>
    <row r="44" spans="1:7" x14ac:dyDescent="0.2">
      <c r="A44" s="200"/>
      <c r="B44" s="206"/>
      <c r="C44" s="222"/>
      <c r="D44" s="223"/>
      <c r="E44" s="412">
        <f t="shared" si="4"/>
        <v>0</v>
      </c>
      <c r="F44" s="224"/>
      <c r="G44" s="210"/>
    </row>
    <row r="45" spans="1:7" ht="13.5" thickBot="1" x14ac:dyDescent="0.25">
      <c r="A45" s="225"/>
      <c r="B45" s="226"/>
      <c r="C45" s="227"/>
      <c r="D45" s="228"/>
      <c r="E45" s="413">
        <f t="shared" si="4"/>
        <v>0</v>
      </c>
      <c r="F45" s="229"/>
      <c r="G45" s="230"/>
    </row>
    <row r="46" spans="1:7" ht="13.5" thickBot="1" x14ac:dyDescent="0.25">
      <c r="A46" s="370"/>
      <c r="B46" s="371" t="s">
        <v>102</v>
      </c>
      <c r="C46" s="414"/>
      <c r="D46" s="415"/>
      <c r="E46" s="415">
        <f>SUM(E40:E45)</f>
        <v>0</v>
      </c>
      <c r="F46" s="416"/>
      <c r="G46" s="417"/>
    </row>
    <row r="47" spans="1:7" ht="13.5" thickBot="1" x14ac:dyDescent="0.25">
      <c r="A47" s="370"/>
      <c r="B47" s="371" t="s">
        <v>103</v>
      </c>
      <c r="C47" s="414"/>
      <c r="D47" s="415"/>
      <c r="E47" s="369">
        <f>E14+E22+E30+E38+E46</f>
        <v>0</v>
      </c>
      <c r="F47" s="416"/>
      <c r="G47" s="417"/>
    </row>
    <row r="48" spans="1:7" ht="13.5" thickBot="1" x14ac:dyDescent="0.25">
      <c r="A48" s="193"/>
      <c r="B48" s="193"/>
      <c r="C48" s="218"/>
      <c r="D48" s="198"/>
      <c r="E48" s="198"/>
      <c r="F48" s="196"/>
      <c r="G48" s="218"/>
    </row>
    <row r="49" spans="1:7" ht="11.25" customHeight="1" x14ac:dyDescent="0.2">
      <c r="A49" s="758" t="s">
        <v>39</v>
      </c>
      <c r="B49" s="775"/>
      <c r="C49" s="775"/>
      <c r="D49" s="775"/>
      <c r="E49" s="775"/>
      <c r="F49" s="775"/>
      <c r="G49" s="776"/>
    </row>
    <row r="50" spans="1:7" ht="57" customHeight="1" thickBot="1" x14ac:dyDescent="0.25">
      <c r="A50" s="777"/>
      <c r="B50" s="778"/>
      <c r="C50" s="778"/>
      <c r="D50" s="778"/>
      <c r="E50" s="778"/>
      <c r="F50" s="778"/>
      <c r="G50" s="779"/>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9">
    <mergeCell ref="A2:G2"/>
    <mergeCell ref="A1:B1"/>
    <mergeCell ref="A3:G3"/>
    <mergeCell ref="A49:G50"/>
    <mergeCell ref="A23:G23"/>
    <mergeCell ref="A15:G15"/>
    <mergeCell ref="A6:G6"/>
    <mergeCell ref="A31:G31"/>
    <mergeCell ref="A39:G39"/>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3397-131C-47D4-B92E-A7217E200EB1}">
  <sheetPr>
    <tabColor theme="0"/>
    <pageSetUpPr fitToPage="1"/>
  </sheetPr>
  <dimension ref="A1:M6"/>
  <sheetViews>
    <sheetView showGridLines="0" zoomScale="90" workbookViewId="0"/>
  </sheetViews>
  <sheetFormatPr defaultColWidth="9.140625" defaultRowHeight="12.75" x14ac:dyDescent="0.2"/>
  <cols>
    <col min="1" max="1" width="214.7109375" style="12" customWidth="1"/>
    <col min="2" max="2" width="9.28515625" style="12" customWidth="1"/>
    <col min="3" max="3" width="9.28515625" style="7" customWidth="1"/>
    <col min="4" max="4" width="9.28515625" style="72" customWidth="1"/>
    <col min="5" max="5" width="9.28515625" style="67" customWidth="1"/>
    <col min="6" max="6" width="9.28515625" style="5" customWidth="1"/>
    <col min="7" max="7" width="9.28515625" style="7" customWidth="1"/>
    <col min="8" max="16384" width="9.140625" style="12"/>
  </cols>
  <sheetData>
    <row r="1" spans="1:13" s="142" customFormat="1" ht="12.75" customHeight="1" x14ac:dyDescent="0.2">
      <c r="A1" s="555" t="s">
        <v>61</v>
      </c>
      <c r="B1" s="555"/>
      <c r="C1" s="144"/>
      <c r="D1" s="144"/>
      <c r="E1" s="144"/>
      <c r="F1" s="572"/>
      <c r="G1" s="567"/>
      <c r="H1" s="572"/>
      <c r="I1" s="572"/>
      <c r="J1" s="572"/>
    </row>
    <row r="2" spans="1:13" s="15" customFormat="1" ht="20.25" customHeight="1" thickBot="1" x14ac:dyDescent="0.25">
      <c r="A2" s="560" t="s">
        <v>30</v>
      </c>
      <c r="B2" s="554"/>
      <c r="C2" s="554"/>
      <c r="D2" s="554"/>
      <c r="E2" s="554"/>
      <c r="F2" s="554"/>
      <c r="G2" s="554"/>
      <c r="H2" s="10"/>
      <c r="I2" s="10"/>
      <c r="J2" s="10"/>
      <c r="K2" s="10"/>
      <c r="L2" s="10"/>
      <c r="M2" s="10"/>
    </row>
    <row r="3" spans="1:13" ht="135.75" customHeight="1" thickBot="1" x14ac:dyDescent="0.25">
      <c r="A3" s="647" t="s">
        <v>117</v>
      </c>
      <c r="B3" s="654"/>
      <c r="C3" s="654"/>
      <c r="D3" s="654"/>
      <c r="E3" s="654"/>
      <c r="F3" s="654"/>
      <c r="G3" s="654"/>
      <c r="H3" s="193"/>
      <c r="I3" s="193"/>
      <c r="J3" s="193"/>
      <c r="K3" s="193"/>
      <c r="L3" s="193"/>
      <c r="M3" s="193"/>
    </row>
    <row r="4" spans="1:13" ht="13.5" thickBot="1" x14ac:dyDescent="0.25">
      <c r="A4" s="193"/>
      <c r="B4" s="655"/>
      <c r="C4" s="656"/>
      <c r="D4" s="657"/>
      <c r="E4" s="617"/>
      <c r="F4" s="615"/>
      <c r="G4" s="644"/>
      <c r="H4" s="193"/>
      <c r="I4" s="193"/>
      <c r="J4" s="193"/>
      <c r="K4" s="193"/>
      <c r="L4" s="193"/>
      <c r="M4" s="193"/>
    </row>
    <row r="5" spans="1:13" ht="30" customHeight="1" x14ac:dyDescent="0.2">
      <c r="A5" s="622" t="s">
        <v>123</v>
      </c>
      <c r="B5" s="94"/>
      <c r="C5" s="94"/>
      <c r="D5" s="94"/>
      <c r="E5" s="94"/>
      <c r="F5" s="94"/>
      <c r="G5" s="94"/>
    </row>
    <row r="6" spans="1:13" ht="59.25" customHeight="1" thickBot="1" x14ac:dyDescent="0.25">
      <c r="A6" s="658"/>
      <c r="B6" s="94"/>
      <c r="C6" s="94"/>
      <c r="D6" s="94"/>
      <c r="E6" s="94"/>
      <c r="F6" s="94"/>
      <c r="G6" s="94"/>
    </row>
  </sheetData>
  <sheetProtection formatCells="0" formatColumns="0" formatRows="0" insertRows="0" deleteRows="0" selectLockedCells="1"/>
  <printOptions horizontalCentered="1"/>
  <pageMargins left="0.5" right="0.5" top="0.25" bottom="0.25" header="0.5" footer="0.5"/>
  <pageSetup scale="80" orientation="landscape"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5AF7-1111-42E3-8E88-1FD601202408}">
  <sheetPr>
    <tabColor theme="0"/>
    <pageSetUpPr fitToPage="1"/>
  </sheetPr>
  <dimension ref="A1:M55"/>
  <sheetViews>
    <sheetView showGridLines="0" zoomScale="90" workbookViewId="0"/>
  </sheetViews>
  <sheetFormatPr defaultColWidth="9.140625" defaultRowHeight="12.75" x14ac:dyDescent="0.2"/>
  <cols>
    <col min="1" max="1" width="27.140625" style="12" customWidth="1"/>
    <col min="2" max="2" width="42.42578125" style="12" customWidth="1"/>
    <col min="3" max="3" width="6.7109375" style="7" customWidth="1"/>
    <col min="4" max="4" width="14.140625" style="72" customWidth="1"/>
    <col min="5" max="5" width="14.140625" style="67" customWidth="1"/>
    <col min="6" max="6" width="19.85546875" style="5" customWidth="1"/>
    <col min="7" max="7" width="105.140625" style="7" customWidth="1"/>
    <col min="8" max="16384" width="9.140625" style="12"/>
  </cols>
  <sheetData>
    <row r="1" spans="1:13" s="142" customFormat="1" ht="12.75" customHeight="1" x14ac:dyDescent="0.2">
      <c r="A1" s="555" t="s">
        <v>61</v>
      </c>
      <c r="B1" s="555"/>
      <c r="C1" s="144"/>
      <c r="D1" s="144"/>
      <c r="E1" s="144"/>
      <c r="F1" s="572"/>
      <c r="G1" s="567"/>
      <c r="H1" s="572"/>
      <c r="I1" s="572"/>
      <c r="J1" s="572"/>
    </row>
    <row r="2" spans="1:13" s="15" customFormat="1" ht="21.75" customHeight="1" thickBot="1" x14ac:dyDescent="0.25">
      <c r="A2" s="612" t="s">
        <v>30</v>
      </c>
      <c r="B2" s="554"/>
      <c r="C2" s="554"/>
      <c r="D2" s="554"/>
      <c r="E2" s="554"/>
      <c r="F2" s="554"/>
      <c r="G2" s="554"/>
      <c r="H2" s="10"/>
      <c r="I2" s="10"/>
      <c r="J2" s="10"/>
      <c r="K2" s="10"/>
      <c r="L2" s="10"/>
      <c r="M2" s="10"/>
    </row>
    <row r="3" spans="1:13" s="9" customFormat="1" ht="15.75" thickBot="1" x14ac:dyDescent="0.25">
      <c r="A3" s="418" t="s">
        <v>106</v>
      </c>
      <c r="B3" s="419" t="s">
        <v>118</v>
      </c>
      <c r="C3" s="535" t="s">
        <v>108</v>
      </c>
      <c r="D3" s="420" t="s">
        <v>109</v>
      </c>
      <c r="E3" s="421" t="s">
        <v>110</v>
      </c>
      <c r="F3" s="422" t="s">
        <v>111</v>
      </c>
      <c r="G3" s="536" t="s">
        <v>112</v>
      </c>
    </row>
    <row r="4" spans="1:13" s="9" customFormat="1" ht="15" x14ac:dyDescent="0.2">
      <c r="A4" s="651"/>
      <c r="B4" s="652"/>
      <c r="C4" s="652"/>
      <c r="D4" s="652"/>
      <c r="E4" s="650" t="s">
        <v>279</v>
      </c>
      <c r="F4" s="652" t="s">
        <v>283</v>
      </c>
      <c r="G4" s="653"/>
    </row>
    <row r="5" spans="1:13" ht="48" customHeight="1" x14ac:dyDescent="0.2">
      <c r="A5" s="494" t="s">
        <v>119</v>
      </c>
      <c r="B5" s="365" t="s">
        <v>120</v>
      </c>
      <c r="C5" s="410">
        <v>20</v>
      </c>
      <c r="D5" s="423">
        <v>50</v>
      </c>
      <c r="E5" s="366">
        <v>10000</v>
      </c>
      <c r="F5" s="411" t="s">
        <v>121</v>
      </c>
      <c r="G5" s="648" t="s">
        <v>122</v>
      </c>
      <c r="H5" s="193"/>
      <c r="I5" s="193"/>
      <c r="J5" s="193"/>
      <c r="K5" s="193"/>
      <c r="L5" s="193"/>
      <c r="M5" s="193"/>
    </row>
    <row r="6" spans="1:13" s="21" customFormat="1" ht="21" customHeight="1" x14ac:dyDescent="0.2">
      <c r="A6" s="239"/>
      <c r="B6" s="201"/>
      <c r="C6" s="219"/>
      <c r="D6" s="234"/>
      <c r="E6" s="368">
        <f t="shared" ref="E6:E12" si="0">C6*D6</f>
        <v>0</v>
      </c>
      <c r="F6" s="231"/>
      <c r="G6" s="205"/>
      <c r="H6" s="235"/>
      <c r="I6" s="235"/>
      <c r="J6" s="235"/>
      <c r="K6" s="235"/>
      <c r="L6" s="235"/>
      <c r="M6" s="235"/>
    </row>
    <row r="7" spans="1:13" s="21" customFormat="1" x14ac:dyDescent="0.2">
      <c r="A7" s="233"/>
      <c r="B7" s="206"/>
      <c r="C7" s="222"/>
      <c r="D7" s="236"/>
      <c r="E7" s="368">
        <f t="shared" si="0"/>
        <v>0</v>
      </c>
      <c r="F7" s="224"/>
      <c r="G7" s="210"/>
      <c r="H7" s="235"/>
      <c r="I7" s="235"/>
      <c r="J7" s="235"/>
      <c r="K7" s="235"/>
      <c r="L7" s="235"/>
      <c r="M7" s="235"/>
    </row>
    <row r="8" spans="1:13" s="21" customFormat="1" x14ac:dyDescent="0.2">
      <c r="A8" s="233"/>
      <c r="B8" s="206"/>
      <c r="C8" s="222"/>
      <c r="D8" s="236"/>
      <c r="E8" s="368">
        <f t="shared" si="0"/>
        <v>0</v>
      </c>
      <c r="F8" s="224"/>
      <c r="G8" s="210"/>
      <c r="H8" s="235"/>
      <c r="I8" s="235"/>
      <c r="J8" s="235"/>
      <c r="K8" s="235"/>
      <c r="L8" s="235"/>
      <c r="M8" s="235"/>
    </row>
    <row r="9" spans="1:13" s="21" customFormat="1" x14ac:dyDescent="0.2">
      <c r="A9" s="233"/>
      <c r="B9" s="206"/>
      <c r="C9" s="222"/>
      <c r="D9" s="236"/>
      <c r="E9" s="368">
        <f t="shared" si="0"/>
        <v>0</v>
      </c>
      <c r="F9" s="224"/>
      <c r="G9" s="210"/>
      <c r="H9" s="235"/>
      <c r="I9" s="235"/>
      <c r="J9" s="235"/>
      <c r="K9" s="235"/>
      <c r="L9" s="235"/>
      <c r="M9" s="235"/>
    </row>
    <row r="10" spans="1:13" s="21" customFormat="1" x14ac:dyDescent="0.2">
      <c r="A10" s="233"/>
      <c r="B10" s="206"/>
      <c r="C10" s="222"/>
      <c r="D10" s="236"/>
      <c r="E10" s="368">
        <f t="shared" si="0"/>
        <v>0</v>
      </c>
      <c r="F10" s="224"/>
      <c r="G10" s="210"/>
      <c r="H10" s="235"/>
      <c r="I10" s="235"/>
      <c r="J10" s="235"/>
      <c r="K10" s="235"/>
      <c r="L10" s="235"/>
      <c r="M10" s="235"/>
    </row>
    <row r="11" spans="1:13" s="21" customFormat="1" x14ac:dyDescent="0.2">
      <c r="A11" s="233"/>
      <c r="B11" s="206"/>
      <c r="C11" s="222"/>
      <c r="D11" s="236"/>
      <c r="E11" s="368">
        <f t="shared" si="0"/>
        <v>0</v>
      </c>
      <c r="F11" s="224"/>
      <c r="G11" s="210"/>
      <c r="H11" s="235"/>
      <c r="I11" s="235"/>
      <c r="J11" s="235"/>
      <c r="K11" s="235"/>
      <c r="L11" s="235"/>
      <c r="M11" s="235"/>
    </row>
    <row r="12" spans="1:13" s="21" customFormat="1" ht="13.5" thickBot="1" x14ac:dyDescent="0.25">
      <c r="A12" s="237"/>
      <c r="B12" s="226"/>
      <c r="C12" s="227"/>
      <c r="D12" s="238"/>
      <c r="E12" s="424">
        <f t="shared" si="0"/>
        <v>0</v>
      </c>
      <c r="F12" s="229"/>
      <c r="G12" s="230"/>
      <c r="H12" s="235"/>
      <c r="I12" s="235"/>
      <c r="J12" s="235"/>
      <c r="K12" s="235"/>
      <c r="L12" s="235"/>
      <c r="M12" s="235"/>
    </row>
    <row r="13" spans="1:13" ht="13.5" thickBot="1" x14ac:dyDescent="0.25">
      <c r="A13" s="370"/>
      <c r="B13" s="371" t="s">
        <v>94</v>
      </c>
      <c r="C13" s="414"/>
      <c r="D13" s="425"/>
      <c r="E13" s="369">
        <f>SUM(E6:E12)</f>
        <v>0</v>
      </c>
      <c r="F13" s="416"/>
      <c r="G13" s="417"/>
      <c r="H13" s="193"/>
      <c r="I13" s="193"/>
      <c r="J13" s="193"/>
      <c r="K13" s="193"/>
      <c r="L13" s="193"/>
      <c r="M13" s="193"/>
    </row>
    <row r="14" spans="1:13" s="9" customFormat="1" ht="15.75" thickBot="1" x14ac:dyDescent="0.25">
      <c r="A14" s="561"/>
      <c r="B14" s="562"/>
      <c r="C14" s="562"/>
      <c r="D14" s="562"/>
      <c r="E14" s="630" t="s">
        <v>279</v>
      </c>
      <c r="F14" s="557" t="s">
        <v>275</v>
      </c>
      <c r="G14" s="563"/>
    </row>
    <row r="15" spans="1:13" s="21" customFormat="1" x14ac:dyDescent="0.2">
      <c r="A15" s="239"/>
      <c r="B15" s="157"/>
      <c r="C15" s="219"/>
      <c r="D15" s="234"/>
      <c r="E15" s="368">
        <f t="shared" ref="E15:E22" si="1">C15*D15</f>
        <v>0</v>
      </c>
      <c r="F15" s="231"/>
      <c r="G15" s="205"/>
    </row>
    <row r="16" spans="1:13" s="21" customFormat="1" x14ac:dyDescent="0.2">
      <c r="A16" s="233"/>
      <c r="B16" s="240"/>
      <c r="C16" s="219"/>
      <c r="D16" s="234"/>
      <c r="E16" s="368">
        <f t="shared" si="1"/>
        <v>0</v>
      </c>
      <c r="F16" s="231"/>
      <c r="G16" s="205"/>
    </row>
    <row r="17" spans="1:7" s="21" customFormat="1" x14ac:dyDescent="0.2">
      <c r="A17" s="233"/>
      <c r="B17" s="241"/>
      <c r="C17" s="222"/>
      <c r="D17" s="236"/>
      <c r="E17" s="412">
        <f t="shared" si="1"/>
        <v>0</v>
      </c>
      <c r="F17" s="224"/>
      <c r="G17" s="210"/>
    </row>
    <row r="18" spans="1:7" s="21" customFormat="1" x14ac:dyDescent="0.2">
      <c r="A18" s="233"/>
      <c r="B18" s="241"/>
      <c r="C18" s="222"/>
      <c r="D18" s="236"/>
      <c r="E18" s="412">
        <f t="shared" si="1"/>
        <v>0</v>
      </c>
      <c r="F18" s="224"/>
      <c r="G18" s="210"/>
    </row>
    <row r="19" spans="1:7" s="21" customFormat="1" x14ac:dyDescent="0.2">
      <c r="A19" s="233"/>
      <c r="B19" s="241"/>
      <c r="C19" s="222"/>
      <c r="D19" s="236"/>
      <c r="E19" s="412">
        <f t="shared" si="1"/>
        <v>0</v>
      </c>
      <c r="F19" s="224"/>
      <c r="G19" s="210"/>
    </row>
    <row r="20" spans="1:7" s="21" customFormat="1" x14ac:dyDescent="0.2">
      <c r="A20" s="233"/>
      <c r="B20" s="241"/>
      <c r="C20" s="222"/>
      <c r="D20" s="236"/>
      <c r="E20" s="412">
        <f t="shared" si="1"/>
        <v>0</v>
      </c>
      <c r="F20" s="224"/>
      <c r="G20" s="210"/>
    </row>
    <row r="21" spans="1:7" s="21" customFormat="1" x14ac:dyDescent="0.2">
      <c r="A21" s="233"/>
      <c r="B21" s="241"/>
      <c r="C21" s="222"/>
      <c r="D21" s="236"/>
      <c r="E21" s="412">
        <f t="shared" si="1"/>
        <v>0</v>
      </c>
      <c r="F21" s="224"/>
      <c r="G21" s="210"/>
    </row>
    <row r="22" spans="1:7" s="21" customFormat="1" ht="13.5" thickBot="1" x14ac:dyDescent="0.25">
      <c r="A22" s="237"/>
      <c r="B22" s="242"/>
      <c r="C22" s="227"/>
      <c r="D22" s="238"/>
      <c r="E22" s="413">
        <f t="shared" si="1"/>
        <v>0</v>
      </c>
      <c r="F22" s="229"/>
      <c r="G22" s="230"/>
    </row>
    <row r="23" spans="1:7" ht="13.5" thickBot="1" x14ac:dyDescent="0.25">
      <c r="A23" s="370"/>
      <c r="B23" s="371" t="s">
        <v>96</v>
      </c>
      <c r="C23" s="414"/>
      <c r="D23" s="425"/>
      <c r="E23" s="415">
        <f>SUM(E15:E22)</f>
        <v>0</v>
      </c>
      <c r="F23" s="416"/>
      <c r="G23" s="417"/>
    </row>
    <row r="24" spans="1:7" s="9" customFormat="1" ht="15.75" thickBot="1" x14ac:dyDescent="0.25">
      <c r="A24" s="561"/>
      <c r="B24" s="562"/>
      <c r="C24" s="562"/>
      <c r="D24" s="562"/>
      <c r="E24" s="630" t="s">
        <v>279</v>
      </c>
      <c r="F24" s="557" t="s">
        <v>277</v>
      </c>
      <c r="G24" s="563"/>
    </row>
    <row r="25" spans="1:7" s="21" customFormat="1" x14ac:dyDescent="0.2">
      <c r="A25" s="239"/>
      <c r="B25" s="158"/>
      <c r="C25" s="219"/>
      <c r="D25" s="234"/>
      <c r="E25" s="368">
        <f t="shared" ref="E25:E32" si="2">C25*D25</f>
        <v>0</v>
      </c>
      <c r="F25" s="231"/>
      <c r="G25" s="243"/>
    </row>
    <row r="26" spans="1:7" s="21" customFormat="1" x14ac:dyDescent="0.2">
      <c r="A26" s="233"/>
      <c r="B26" s="201"/>
      <c r="C26" s="219"/>
      <c r="D26" s="234"/>
      <c r="E26" s="368">
        <f t="shared" si="2"/>
        <v>0</v>
      </c>
      <c r="F26" s="231"/>
      <c r="G26" s="243"/>
    </row>
    <row r="27" spans="1:7" s="21" customFormat="1" x14ac:dyDescent="0.2">
      <c r="A27" s="233"/>
      <c r="B27" s="206"/>
      <c r="C27" s="222"/>
      <c r="D27" s="236"/>
      <c r="E27" s="412">
        <f t="shared" si="2"/>
        <v>0</v>
      </c>
      <c r="F27" s="224"/>
      <c r="G27" s="244"/>
    </row>
    <row r="28" spans="1:7" s="21" customFormat="1" x14ac:dyDescent="0.2">
      <c r="A28" s="233"/>
      <c r="B28" s="206"/>
      <c r="C28" s="222"/>
      <c r="D28" s="236"/>
      <c r="E28" s="412">
        <f t="shared" si="2"/>
        <v>0</v>
      </c>
      <c r="F28" s="224"/>
      <c r="G28" s="244"/>
    </row>
    <row r="29" spans="1:7" s="21" customFormat="1" x14ac:dyDescent="0.2">
      <c r="A29" s="233"/>
      <c r="B29" s="206"/>
      <c r="C29" s="222"/>
      <c r="D29" s="236"/>
      <c r="E29" s="412">
        <f t="shared" si="2"/>
        <v>0</v>
      </c>
      <c r="F29" s="224"/>
      <c r="G29" s="244"/>
    </row>
    <row r="30" spans="1:7" s="21" customFormat="1" x14ac:dyDescent="0.2">
      <c r="A30" s="233"/>
      <c r="B30" s="206"/>
      <c r="C30" s="222"/>
      <c r="D30" s="236"/>
      <c r="E30" s="412">
        <f t="shared" si="2"/>
        <v>0</v>
      </c>
      <c r="F30" s="224"/>
      <c r="G30" s="244"/>
    </row>
    <row r="31" spans="1:7" s="21" customFormat="1" x14ac:dyDescent="0.2">
      <c r="A31" s="233"/>
      <c r="B31" s="206"/>
      <c r="C31" s="222"/>
      <c r="D31" s="236"/>
      <c r="E31" s="412">
        <f t="shared" si="2"/>
        <v>0</v>
      </c>
      <c r="F31" s="224"/>
      <c r="G31" s="244"/>
    </row>
    <row r="32" spans="1:7" s="21" customFormat="1" ht="13.5" thickBot="1" x14ac:dyDescent="0.25">
      <c r="A32" s="237"/>
      <c r="B32" s="226"/>
      <c r="C32" s="227"/>
      <c r="D32" s="238"/>
      <c r="E32" s="413">
        <f t="shared" si="2"/>
        <v>0</v>
      </c>
      <c r="F32" s="229"/>
      <c r="G32" s="245"/>
    </row>
    <row r="33" spans="1:7" ht="13.5" thickBot="1" x14ac:dyDescent="0.25">
      <c r="A33" s="370"/>
      <c r="B33" s="371" t="s">
        <v>98</v>
      </c>
      <c r="C33" s="414"/>
      <c r="D33" s="425"/>
      <c r="E33" s="415">
        <f>SUM(E25:E32)</f>
        <v>0</v>
      </c>
      <c r="F33" s="416"/>
      <c r="G33" s="417"/>
    </row>
    <row r="34" spans="1:7" s="9" customFormat="1" ht="15.75" thickBot="1" x14ac:dyDescent="0.25">
      <c r="A34" s="561"/>
      <c r="B34" s="562"/>
      <c r="C34" s="562"/>
      <c r="D34" s="562"/>
      <c r="E34" s="630" t="s">
        <v>282</v>
      </c>
      <c r="F34" s="557" t="s">
        <v>280</v>
      </c>
      <c r="G34" s="563"/>
    </row>
    <row r="35" spans="1:7" s="21" customFormat="1" x14ac:dyDescent="0.2">
      <c r="A35" s="239"/>
      <c r="B35" s="158"/>
      <c r="C35" s="219"/>
      <c r="D35" s="234"/>
      <c r="E35" s="368">
        <f t="shared" ref="E35:E42" si="3">C35*D35</f>
        <v>0</v>
      </c>
      <c r="F35" s="231"/>
      <c r="G35" s="243"/>
    </row>
    <row r="36" spans="1:7" s="21" customFormat="1" x14ac:dyDescent="0.2">
      <c r="A36" s="233"/>
      <c r="B36" s="201"/>
      <c r="C36" s="219"/>
      <c r="D36" s="234"/>
      <c r="E36" s="368">
        <f t="shared" si="3"/>
        <v>0</v>
      </c>
      <c r="F36" s="231"/>
      <c r="G36" s="243"/>
    </row>
    <row r="37" spans="1:7" s="21" customFormat="1" x14ac:dyDescent="0.2">
      <c r="A37" s="233"/>
      <c r="B37" s="206"/>
      <c r="C37" s="222"/>
      <c r="D37" s="236"/>
      <c r="E37" s="412">
        <f t="shared" si="3"/>
        <v>0</v>
      </c>
      <c r="F37" s="224"/>
      <c r="G37" s="244"/>
    </row>
    <row r="38" spans="1:7" s="21" customFormat="1" x14ac:dyDescent="0.2">
      <c r="A38" s="233"/>
      <c r="B38" s="206"/>
      <c r="C38" s="222"/>
      <c r="D38" s="236"/>
      <c r="E38" s="412">
        <f t="shared" si="3"/>
        <v>0</v>
      </c>
      <c r="F38" s="224"/>
      <c r="G38" s="244"/>
    </row>
    <row r="39" spans="1:7" s="21" customFormat="1" x14ac:dyDescent="0.2">
      <c r="A39" s="233"/>
      <c r="B39" s="206"/>
      <c r="C39" s="222"/>
      <c r="D39" s="236"/>
      <c r="E39" s="412">
        <f t="shared" si="3"/>
        <v>0</v>
      </c>
      <c r="F39" s="224"/>
      <c r="G39" s="244"/>
    </row>
    <row r="40" spans="1:7" s="21" customFormat="1" x14ac:dyDescent="0.2">
      <c r="A40" s="233"/>
      <c r="B40" s="206"/>
      <c r="C40" s="222"/>
      <c r="D40" s="236"/>
      <c r="E40" s="412">
        <f t="shared" si="3"/>
        <v>0</v>
      </c>
      <c r="F40" s="224"/>
      <c r="G40" s="244"/>
    </row>
    <row r="41" spans="1:7" s="21" customFormat="1" x14ac:dyDescent="0.2">
      <c r="A41" s="233"/>
      <c r="B41" s="206"/>
      <c r="C41" s="222"/>
      <c r="D41" s="236"/>
      <c r="E41" s="412">
        <f t="shared" si="3"/>
        <v>0</v>
      </c>
      <c r="F41" s="224"/>
      <c r="G41" s="244"/>
    </row>
    <row r="42" spans="1:7" s="21" customFormat="1" ht="13.5" thickBot="1" x14ac:dyDescent="0.25">
      <c r="A42" s="237"/>
      <c r="B42" s="226"/>
      <c r="C42" s="227"/>
      <c r="D42" s="238"/>
      <c r="E42" s="413">
        <f t="shared" si="3"/>
        <v>0</v>
      </c>
      <c r="F42" s="229"/>
      <c r="G42" s="245"/>
    </row>
    <row r="43" spans="1:7" ht="13.5" thickBot="1" x14ac:dyDescent="0.25">
      <c r="A43" s="370"/>
      <c r="B43" s="371" t="s">
        <v>100</v>
      </c>
      <c r="C43" s="414"/>
      <c r="D43" s="425"/>
      <c r="E43" s="415">
        <f>SUM(E35:E42)</f>
        <v>0</v>
      </c>
      <c r="F43" s="416"/>
      <c r="G43" s="417"/>
    </row>
    <row r="44" spans="1:7" s="9" customFormat="1" ht="15.75" thickBot="1" x14ac:dyDescent="0.25">
      <c r="A44" s="561"/>
      <c r="B44" s="562"/>
      <c r="C44" s="562"/>
      <c r="D44" s="562"/>
      <c r="E44" s="630" t="s">
        <v>279</v>
      </c>
      <c r="F44" s="557" t="s">
        <v>281</v>
      </c>
      <c r="G44" s="563"/>
    </row>
    <row r="45" spans="1:7" s="21" customFormat="1" x14ac:dyDescent="0.2">
      <c r="A45" s="239"/>
      <c r="B45" s="158"/>
      <c r="C45" s="219"/>
      <c r="D45" s="234"/>
      <c r="E45" s="368">
        <f t="shared" ref="E45:E52" si="4">C45*D45</f>
        <v>0</v>
      </c>
      <c r="F45" s="231"/>
      <c r="G45" s="243"/>
    </row>
    <row r="46" spans="1:7" s="21" customFormat="1" x14ac:dyDescent="0.2">
      <c r="A46" s="233"/>
      <c r="B46" s="201"/>
      <c r="C46" s="219"/>
      <c r="D46" s="234"/>
      <c r="E46" s="368">
        <f t="shared" si="4"/>
        <v>0</v>
      </c>
      <c r="F46" s="231"/>
      <c r="G46" s="243"/>
    </row>
    <row r="47" spans="1:7" s="21" customFormat="1" x14ac:dyDescent="0.2">
      <c r="A47" s="233"/>
      <c r="B47" s="206"/>
      <c r="C47" s="222"/>
      <c r="D47" s="236"/>
      <c r="E47" s="412">
        <f t="shared" si="4"/>
        <v>0</v>
      </c>
      <c r="F47" s="224"/>
      <c r="G47" s="244"/>
    </row>
    <row r="48" spans="1:7" s="21" customFormat="1" x14ac:dyDescent="0.2">
      <c r="A48" s="233"/>
      <c r="B48" s="206"/>
      <c r="C48" s="222"/>
      <c r="D48" s="236"/>
      <c r="E48" s="412">
        <f t="shared" si="4"/>
        <v>0</v>
      </c>
      <c r="F48" s="224"/>
      <c r="G48" s="244"/>
    </row>
    <row r="49" spans="1:7" s="21" customFormat="1" x14ac:dyDescent="0.2">
      <c r="A49" s="233"/>
      <c r="B49" s="206"/>
      <c r="C49" s="222"/>
      <c r="D49" s="236"/>
      <c r="E49" s="412">
        <f t="shared" si="4"/>
        <v>0</v>
      </c>
      <c r="F49" s="224"/>
      <c r="G49" s="244"/>
    </row>
    <row r="50" spans="1:7" s="21" customFormat="1" x14ac:dyDescent="0.2">
      <c r="A50" s="233"/>
      <c r="B50" s="206"/>
      <c r="C50" s="222"/>
      <c r="D50" s="236"/>
      <c r="E50" s="412">
        <f t="shared" si="4"/>
        <v>0</v>
      </c>
      <c r="F50" s="224"/>
      <c r="G50" s="244"/>
    </row>
    <row r="51" spans="1:7" s="21" customFormat="1" x14ac:dyDescent="0.2">
      <c r="A51" s="233"/>
      <c r="B51" s="206"/>
      <c r="C51" s="222"/>
      <c r="D51" s="236"/>
      <c r="E51" s="412">
        <f t="shared" si="4"/>
        <v>0</v>
      </c>
      <c r="F51" s="224"/>
      <c r="G51" s="244"/>
    </row>
    <row r="52" spans="1:7" s="21" customFormat="1" ht="13.5" thickBot="1" x14ac:dyDescent="0.25">
      <c r="A52" s="237"/>
      <c r="B52" s="226"/>
      <c r="C52" s="227"/>
      <c r="D52" s="238"/>
      <c r="E52" s="413">
        <f t="shared" si="4"/>
        <v>0</v>
      </c>
      <c r="F52" s="229"/>
      <c r="G52" s="245"/>
    </row>
    <row r="53" spans="1:7" ht="13.5" thickBot="1" x14ac:dyDescent="0.25">
      <c r="A53" s="370"/>
      <c r="B53" s="371" t="s">
        <v>102</v>
      </c>
      <c r="C53" s="414"/>
      <c r="D53" s="425"/>
      <c r="E53" s="415">
        <f>SUM(E45:E52)</f>
        <v>0</v>
      </c>
      <c r="F53" s="416"/>
      <c r="G53" s="417"/>
    </row>
    <row r="54" spans="1:7" s="9" customFormat="1" ht="13.5" thickBot="1" x14ac:dyDescent="0.25">
      <c r="A54" s="370"/>
      <c r="B54" s="371" t="s">
        <v>103</v>
      </c>
      <c r="C54" s="426"/>
      <c r="D54" s="427"/>
      <c r="E54" s="369">
        <f>E33+E23+E13+E43+E53</f>
        <v>0</v>
      </c>
      <c r="F54" s="428"/>
      <c r="G54" s="429"/>
    </row>
    <row r="55" spans="1:7" x14ac:dyDescent="0.2">
      <c r="A55" s="193"/>
      <c r="B55" s="193"/>
      <c r="C55" s="218"/>
      <c r="D55" s="232"/>
      <c r="E55" s="198"/>
      <c r="F55" s="196"/>
      <c r="G55" s="218"/>
    </row>
  </sheetData>
  <sheetProtection formatCells="0" formatColumns="0" formatRows="0" insertRows="0" deleteRows="0" selectLockedCells="1"/>
  <printOptions horizontalCentered="1"/>
  <pageMargins left="0.5" right="0.5" top="0.25" bottom="0.25" header="0.5" footer="0.5"/>
  <pageSetup scale="8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M59"/>
  <sheetViews>
    <sheetView showGridLines="0" zoomScale="90" workbookViewId="0">
      <selection activeCell="A7" sqref="A7"/>
    </sheetView>
  </sheetViews>
  <sheetFormatPr defaultColWidth="9.140625" defaultRowHeight="12.75" x14ac:dyDescent="0.2"/>
  <cols>
    <col min="1" max="1" width="12.28515625" style="12" customWidth="1"/>
    <col min="2" max="2" width="42.42578125" style="12" customWidth="1"/>
    <col min="3" max="3" width="6.7109375" style="7" customWidth="1"/>
    <col min="4" max="4" width="14.140625" style="72" customWidth="1"/>
    <col min="5" max="5" width="14.140625" style="67" customWidth="1"/>
    <col min="6" max="6" width="19.85546875" style="5" customWidth="1"/>
    <col min="7" max="7" width="105.140625" style="7" customWidth="1"/>
    <col min="8" max="16384" width="9.140625" style="12"/>
  </cols>
  <sheetData>
    <row r="1" spans="1:13" s="142" customFormat="1" ht="12.75" customHeight="1" x14ac:dyDescent="0.2">
      <c r="A1" s="765" t="s">
        <v>61</v>
      </c>
      <c r="B1" s="765"/>
      <c r="C1" s="144"/>
      <c r="D1" s="144"/>
      <c r="E1" s="144"/>
      <c r="F1" s="507"/>
      <c r="G1" s="506"/>
      <c r="H1" s="507"/>
      <c r="I1" s="507"/>
      <c r="J1" s="507"/>
    </row>
    <row r="2" spans="1:13" s="15" customFormat="1" ht="20.25" customHeight="1" thickBot="1" x14ac:dyDescent="0.25">
      <c r="A2" s="771" t="s">
        <v>30</v>
      </c>
      <c r="B2" s="771"/>
      <c r="C2" s="771"/>
      <c r="D2" s="771"/>
      <c r="E2" s="771"/>
      <c r="F2" s="771"/>
      <c r="G2" s="771"/>
      <c r="H2" s="10"/>
      <c r="I2" s="10"/>
      <c r="J2" s="10"/>
      <c r="K2" s="10"/>
      <c r="L2" s="10"/>
      <c r="M2" s="10"/>
    </row>
    <row r="3" spans="1:13" ht="135.75" customHeight="1" thickBot="1" x14ac:dyDescent="0.25">
      <c r="A3" s="772" t="s">
        <v>117</v>
      </c>
      <c r="B3" s="786"/>
      <c r="C3" s="786"/>
      <c r="D3" s="786"/>
      <c r="E3" s="786"/>
      <c r="F3" s="786"/>
      <c r="G3" s="787"/>
      <c r="H3" s="193"/>
      <c r="I3" s="193"/>
      <c r="J3" s="193"/>
      <c r="K3" s="193"/>
      <c r="L3" s="193"/>
      <c r="M3" s="193"/>
    </row>
    <row r="4" spans="1:13" ht="13.5" thickBot="1" x14ac:dyDescent="0.25">
      <c r="A4" s="193"/>
      <c r="B4" s="194"/>
      <c r="C4" s="217"/>
      <c r="D4" s="232"/>
      <c r="E4" s="198"/>
      <c r="F4" s="196"/>
      <c r="G4" s="218"/>
      <c r="H4" s="193"/>
      <c r="I4" s="193"/>
      <c r="J4" s="193"/>
      <c r="K4" s="193"/>
      <c r="L4" s="193"/>
      <c r="M4" s="193"/>
    </row>
    <row r="5" spans="1:13" s="9" customFormat="1" ht="26.25" thickBot="1" x14ac:dyDescent="0.25">
      <c r="A5" s="418" t="s">
        <v>106</v>
      </c>
      <c r="B5" s="419" t="s">
        <v>118</v>
      </c>
      <c r="C5" s="497" t="s">
        <v>108</v>
      </c>
      <c r="D5" s="420" t="s">
        <v>109</v>
      </c>
      <c r="E5" s="421" t="s">
        <v>110</v>
      </c>
      <c r="F5" s="422" t="s">
        <v>111</v>
      </c>
      <c r="G5" s="498" t="s">
        <v>112</v>
      </c>
    </row>
    <row r="6" spans="1:13" s="9" customFormat="1" ht="15" x14ac:dyDescent="0.2">
      <c r="A6" s="783" t="s">
        <v>15</v>
      </c>
      <c r="B6" s="784"/>
      <c r="C6" s="784"/>
      <c r="D6" s="784"/>
      <c r="E6" s="784"/>
      <c r="F6" s="784"/>
      <c r="G6" s="785"/>
    </row>
    <row r="7" spans="1:13" ht="48" customHeight="1" x14ac:dyDescent="0.2">
      <c r="A7" s="494" t="s">
        <v>119</v>
      </c>
      <c r="B7" s="365" t="s">
        <v>120</v>
      </c>
      <c r="C7" s="410">
        <v>20</v>
      </c>
      <c r="D7" s="423">
        <v>50</v>
      </c>
      <c r="E7" s="366">
        <v>10000</v>
      </c>
      <c r="F7" s="411" t="s">
        <v>121</v>
      </c>
      <c r="G7" s="365" t="s">
        <v>122</v>
      </c>
      <c r="H7" s="193"/>
      <c r="I7" s="193"/>
      <c r="J7" s="193"/>
      <c r="K7" s="193"/>
      <c r="L7" s="193"/>
      <c r="M7" s="193"/>
    </row>
    <row r="8" spans="1:13" s="21" customFormat="1" ht="21" customHeight="1" x14ac:dyDescent="0.2">
      <c r="A8" s="239"/>
      <c r="B8" s="201"/>
      <c r="C8" s="219"/>
      <c r="D8" s="234"/>
      <c r="E8" s="368">
        <f t="shared" ref="E8:E14" si="0">C8*D8</f>
        <v>0</v>
      </c>
      <c r="F8" s="231"/>
      <c r="G8" s="205"/>
      <c r="H8" s="235"/>
      <c r="I8" s="235"/>
      <c r="J8" s="235"/>
      <c r="K8" s="235"/>
      <c r="L8" s="235"/>
      <c r="M8" s="235"/>
    </row>
    <row r="9" spans="1:13" s="21" customFormat="1" x14ac:dyDescent="0.2">
      <c r="A9" s="233"/>
      <c r="B9" s="206"/>
      <c r="C9" s="222"/>
      <c r="D9" s="236"/>
      <c r="E9" s="368">
        <f t="shared" si="0"/>
        <v>0</v>
      </c>
      <c r="F9" s="224"/>
      <c r="G9" s="210"/>
      <c r="H9" s="235"/>
      <c r="I9" s="235"/>
      <c r="J9" s="235"/>
      <c r="K9" s="235"/>
      <c r="L9" s="235"/>
      <c r="M9" s="235"/>
    </row>
    <row r="10" spans="1:13" s="21" customFormat="1" x14ac:dyDescent="0.2">
      <c r="A10" s="233"/>
      <c r="B10" s="206"/>
      <c r="C10" s="222"/>
      <c r="D10" s="236"/>
      <c r="E10" s="368">
        <f t="shared" si="0"/>
        <v>0</v>
      </c>
      <c r="F10" s="224"/>
      <c r="G10" s="210"/>
      <c r="H10" s="235"/>
      <c r="I10" s="235"/>
      <c r="J10" s="235"/>
      <c r="K10" s="235"/>
      <c r="L10" s="235"/>
      <c r="M10" s="235"/>
    </row>
    <row r="11" spans="1:13" s="21" customFormat="1" x14ac:dyDescent="0.2">
      <c r="A11" s="233"/>
      <c r="B11" s="206"/>
      <c r="C11" s="222"/>
      <c r="D11" s="236"/>
      <c r="E11" s="368">
        <f t="shared" si="0"/>
        <v>0</v>
      </c>
      <c r="F11" s="224"/>
      <c r="G11" s="210"/>
      <c r="H11" s="235"/>
      <c r="I11" s="235"/>
      <c r="J11" s="235"/>
      <c r="K11" s="235"/>
      <c r="L11" s="235"/>
      <c r="M11" s="235"/>
    </row>
    <row r="12" spans="1:13" s="21" customFormat="1" x14ac:dyDescent="0.2">
      <c r="A12" s="233"/>
      <c r="B12" s="206"/>
      <c r="C12" s="222"/>
      <c r="D12" s="236"/>
      <c r="E12" s="368">
        <f t="shared" si="0"/>
        <v>0</v>
      </c>
      <c r="F12" s="224"/>
      <c r="G12" s="210"/>
      <c r="H12" s="235"/>
      <c r="I12" s="235"/>
      <c r="J12" s="235"/>
      <c r="K12" s="235"/>
      <c r="L12" s="235"/>
      <c r="M12" s="235"/>
    </row>
    <row r="13" spans="1:13" s="21" customFormat="1" x14ac:dyDescent="0.2">
      <c r="A13" s="233"/>
      <c r="B13" s="206"/>
      <c r="C13" s="222"/>
      <c r="D13" s="236"/>
      <c r="E13" s="368">
        <f t="shared" si="0"/>
        <v>0</v>
      </c>
      <c r="F13" s="224"/>
      <c r="G13" s="210"/>
      <c r="H13" s="235"/>
      <c r="I13" s="235"/>
      <c r="J13" s="235"/>
      <c r="K13" s="235"/>
      <c r="L13" s="235"/>
      <c r="M13" s="235"/>
    </row>
    <row r="14" spans="1:13" s="21" customFormat="1" ht="13.5" thickBot="1" x14ac:dyDescent="0.25">
      <c r="A14" s="237"/>
      <c r="B14" s="226"/>
      <c r="C14" s="227"/>
      <c r="D14" s="238"/>
      <c r="E14" s="424">
        <f t="shared" si="0"/>
        <v>0</v>
      </c>
      <c r="F14" s="229"/>
      <c r="G14" s="230"/>
      <c r="H14" s="235"/>
      <c r="I14" s="235"/>
      <c r="J14" s="235"/>
      <c r="K14" s="235"/>
      <c r="L14" s="235"/>
      <c r="M14" s="235"/>
    </row>
    <row r="15" spans="1:13" ht="13.5" thickBot="1" x14ac:dyDescent="0.25">
      <c r="A15" s="370"/>
      <c r="B15" s="371" t="s">
        <v>94</v>
      </c>
      <c r="C15" s="414"/>
      <c r="D15" s="425"/>
      <c r="E15" s="369">
        <f>SUM(E8:E14)</f>
        <v>0</v>
      </c>
      <c r="F15" s="416"/>
      <c r="G15" s="417"/>
      <c r="H15" s="193"/>
      <c r="I15" s="193"/>
      <c r="J15" s="193"/>
      <c r="K15" s="193"/>
      <c r="L15" s="193"/>
      <c r="M15" s="193"/>
    </row>
    <row r="16" spans="1:13" s="9" customFormat="1" ht="15.75" thickBot="1" x14ac:dyDescent="0.25">
      <c r="A16" s="780" t="s">
        <v>16</v>
      </c>
      <c r="B16" s="781"/>
      <c r="C16" s="781"/>
      <c r="D16" s="781"/>
      <c r="E16" s="781"/>
      <c r="F16" s="781"/>
      <c r="G16" s="782"/>
    </row>
    <row r="17" spans="1:7" s="21" customFormat="1" x14ac:dyDescent="0.2">
      <c r="A17" s="239"/>
      <c r="B17" s="157"/>
      <c r="C17" s="219"/>
      <c r="D17" s="234"/>
      <c r="E17" s="368">
        <f t="shared" ref="E17:E24" si="1">C17*D17</f>
        <v>0</v>
      </c>
      <c r="F17" s="231"/>
      <c r="G17" s="205"/>
    </row>
    <row r="18" spans="1:7" s="21" customFormat="1" x14ac:dyDescent="0.2">
      <c r="A18" s="233"/>
      <c r="B18" s="240"/>
      <c r="C18" s="219"/>
      <c r="D18" s="234"/>
      <c r="E18" s="368">
        <f t="shared" si="1"/>
        <v>0</v>
      </c>
      <c r="F18" s="231"/>
      <c r="G18" s="205"/>
    </row>
    <row r="19" spans="1:7" s="21" customFormat="1" x14ac:dyDescent="0.2">
      <c r="A19" s="233"/>
      <c r="B19" s="241"/>
      <c r="C19" s="222"/>
      <c r="D19" s="236"/>
      <c r="E19" s="412">
        <f t="shared" si="1"/>
        <v>0</v>
      </c>
      <c r="F19" s="224"/>
      <c r="G19" s="210"/>
    </row>
    <row r="20" spans="1:7" s="21" customFormat="1" x14ac:dyDescent="0.2">
      <c r="A20" s="233"/>
      <c r="B20" s="241"/>
      <c r="C20" s="222"/>
      <c r="D20" s="236"/>
      <c r="E20" s="412">
        <f t="shared" si="1"/>
        <v>0</v>
      </c>
      <c r="F20" s="224"/>
      <c r="G20" s="210"/>
    </row>
    <row r="21" spans="1:7" s="21" customFormat="1" x14ac:dyDescent="0.2">
      <c r="A21" s="233"/>
      <c r="B21" s="241"/>
      <c r="C21" s="222"/>
      <c r="D21" s="236"/>
      <c r="E21" s="412">
        <f t="shared" si="1"/>
        <v>0</v>
      </c>
      <c r="F21" s="224"/>
      <c r="G21" s="210"/>
    </row>
    <row r="22" spans="1:7" s="21" customFormat="1" x14ac:dyDescent="0.2">
      <c r="A22" s="233"/>
      <c r="B22" s="241"/>
      <c r="C22" s="222"/>
      <c r="D22" s="236"/>
      <c r="E22" s="412">
        <f t="shared" si="1"/>
        <v>0</v>
      </c>
      <c r="F22" s="224"/>
      <c r="G22" s="210"/>
    </row>
    <row r="23" spans="1:7" s="21" customFormat="1" x14ac:dyDescent="0.2">
      <c r="A23" s="233"/>
      <c r="B23" s="241"/>
      <c r="C23" s="222"/>
      <c r="D23" s="236"/>
      <c r="E23" s="412">
        <f t="shared" si="1"/>
        <v>0</v>
      </c>
      <c r="F23" s="224"/>
      <c r="G23" s="210"/>
    </row>
    <row r="24" spans="1:7" s="21" customFormat="1" ht="13.5" thickBot="1" x14ac:dyDescent="0.25">
      <c r="A24" s="237"/>
      <c r="B24" s="242"/>
      <c r="C24" s="227"/>
      <c r="D24" s="238"/>
      <c r="E24" s="413">
        <f t="shared" si="1"/>
        <v>0</v>
      </c>
      <c r="F24" s="229"/>
      <c r="G24" s="230"/>
    </row>
    <row r="25" spans="1:7" ht="13.5" thickBot="1" x14ac:dyDescent="0.25">
      <c r="A25" s="370"/>
      <c r="B25" s="371" t="s">
        <v>96</v>
      </c>
      <c r="C25" s="414"/>
      <c r="D25" s="425"/>
      <c r="E25" s="415">
        <f>SUM(E17:E24)</f>
        <v>0</v>
      </c>
      <c r="F25" s="416"/>
      <c r="G25" s="417"/>
    </row>
    <row r="26" spans="1:7" s="9" customFormat="1" ht="15.75" thickBot="1" x14ac:dyDescent="0.25">
      <c r="A26" s="780" t="s">
        <v>17</v>
      </c>
      <c r="B26" s="781"/>
      <c r="C26" s="781"/>
      <c r="D26" s="781"/>
      <c r="E26" s="781"/>
      <c r="F26" s="781"/>
      <c r="G26" s="782"/>
    </row>
    <row r="27" spans="1:7" s="21" customFormat="1" x14ac:dyDescent="0.2">
      <c r="A27" s="239"/>
      <c r="B27" s="158"/>
      <c r="C27" s="219"/>
      <c r="D27" s="234"/>
      <c r="E27" s="368">
        <f t="shared" ref="E27:E34" si="2">C27*D27</f>
        <v>0</v>
      </c>
      <c r="F27" s="231"/>
      <c r="G27" s="243"/>
    </row>
    <row r="28" spans="1:7" s="21" customFormat="1" x14ac:dyDescent="0.2">
      <c r="A28" s="233"/>
      <c r="B28" s="201"/>
      <c r="C28" s="219"/>
      <c r="D28" s="234"/>
      <c r="E28" s="368">
        <f t="shared" si="2"/>
        <v>0</v>
      </c>
      <c r="F28" s="231"/>
      <c r="G28" s="243"/>
    </row>
    <row r="29" spans="1:7" s="21" customFormat="1" x14ac:dyDescent="0.2">
      <c r="A29" s="233"/>
      <c r="B29" s="206"/>
      <c r="C29" s="222"/>
      <c r="D29" s="236"/>
      <c r="E29" s="412">
        <f t="shared" si="2"/>
        <v>0</v>
      </c>
      <c r="F29" s="224"/>
      <c r="G29" s="244"/>
    </row>
    <row r="30" spans="1:7" s="21" customFormat="1" x14ac:dyDescent="0.2">
      <c r="A30" s="233"/>
      <c r="B30" s="206"/>
      <c r="C30" s="222"/>
      <c r="D30" s="236"/>
      <c r="E30" s="412">
        <f t="shared" si="2"/>
        <v>0</v>
      </c>
      <c r="F30" s="224"/>
      <c r="G30" s="244"/>
    </row>
    <row r="31" spans="1:7" s="21" customFormat="1" x14ac:dyDescent="0.2">
      <c r="A31" s="233"/>
      <c r="B31" s="206"/>
      <c r="C31" s="222"/>
      <c r="D31" s="236"/>
      <c r="E31" s="412">
        <f t="shared" si="2"/>
        <v>0</v>
      </c>
      <c r="F31" s="224"/>
      <c r="G31" s="244"/>
    </row>
    <row r="32" spans="1:7" s="21" customFormat="1" x14ac:dyDescent="0.2">
      <c r="A32" s="233"/>
      <c r="B32" s="206"/>
      <c r="C32" s="222"/>
      <c r="D32" s="236"/>
      <c r="E32" s="412">
        <f t="shared" si="2"/>
        <v>0</v>
      </c>
      <c r="F32" s="224"/>
      <c r="G32" s="244"/>
    </row>
    <row r="33" spans="1:7" s="21" customFormat="1" x14ac:dyDescent="0.2">
      <c r="A33" s="233"/>
      <c r="B33" s="206"/>
      <c r="C33" s="222"/>
      <c r="D33" s="236"/>
      <c r="E33" s="412">
        <f t="shared" si="2"/>
        <v>0</v>
      </c>
      <c r="F33" s="224"/>
      <c r="G33" s="244"/>
    </row>
    <row r="34" spans="1:7" s="21" customFormat="1" ht="13.5" thickBot="1" x14ac:dyDescent="0.25">
      <c r="A34" s="237"/>
      <c r="B34" s="226"/>
      <c r="C34" s="227"/>
      <c r="D34" s="238"/>
      <c r="E34" s="413">
        <f t="shared" si="2"/>
        <v>0</v>
      </c>
      <c r="F34" s="229"/>
      <c r="G34" s="245"/>
    </row>
    <row r="35" spans="1:7" ht="13.5" thickBot="1" x14ac:dyDescent="0.25">
      <c r="A35" s="370"/>
      <c r="B35" s="371" t="s">
        <v>98</v>
      </c>
      <c r="C35" s="414"/>
      <c r="D35" s="425"/>
      <c r="E35" s="415">
        <f>SUM(E27:E34)</f>
        <v>0</v>
      </c>
      <c r="F35" s="416"/>
      <c r="G35" s="417"/>
    </row>
    <row r="36" spans="1:7" s="9" customFormat="1" ht="15.75" thickBot="1" x14ac:dyDescent="0.25">
      <c r="A36" s="780" t="s">
        <v>18</v>
      </c>
      <c r="B36" s="781"/>
      <c r="C36" s="781"/>
      <c r="D36" s="781"/>
      <c r="E36" s="781"/>
      <c r="F36" s="781"/>
      <c r="G36" s="782"/>
    </row>
    <row r="37" spans="1:7" s="21" customFormat="1" x14ac:dyDescent="0.2">
      <c r="A37" s="239"/>
      <c r="B37" s="158"/>
      <c r="C37" s="219"/>
      <c r="D37" s="234"/>
      <c r="E37" s="368">
        <f t="shared" ref="E37:E44" si="3">C37*D37</f>
        <v>0</v>
      </c>
      <c r="F37" s="231"/>
      <c r="G37" s="243"/>
    </row>
    <row r="38" spans="1:7" s="21" customFormat="1" x14ac:dyDescent="0.2">
      <c r="A38" s="233"/>
      <c r="B38" s="201"/>
      <c r="C38" s="219"/>
      <c r="D38" s="234"/>
      <c r="E38" s="368">
        <f t="shared" si="3"/>
        <v>0</v>
      </c>
      <c r="F38" s="231"/>
      <c r="G38" s="243"/>
    </row>
    <row r="39" spans="1:7" s="21" customFormat="1" x14ac:dyDescent="0.2">
      <c r="A39" s="233"/>
      <c r="B39" s="206"/>
      <c r="C39" s="222"/>
      <c r="D39" s="236"/>
      <c r="E39" s="412">
        <f t="shared" si="3"/>
        <v>0</v>
      </c>
      <c r="F39" s="224"/>
      <c r="G39" s="244"/>
    </row>
    <row r="40" spans="1:7" s="21" customFormat="1" x14ac:dyDescent="0.2">
      <c r="A40" s="233"/>
      <c r="B40" s="206"/>
      <c r="C40" s="222"/>
      <c r="D40" s="236"/>
      <c r="E40" s="412">
        <f t="shared" si="3"/>
        <v>0</v>
      </c>
      <c r="F40" s="224"/>
      <c r="G40" s="244"/>
    </row>
    <row r="41" spans="1:7" s="21" customFormat="1" x14ac:dyDescent="0.2">
      <c r="A41" s="233"/>
      <c r="B41" s="206"/>
      <c r="C41" s="222"/>
      <c r="D41" s="236"/>
      <c r="E41" s="412">
        <f t="shared" si="3"/>
        <v>0</v>
      </c>
      <c r="F41" s="224"/>
      <c r="G41" s="244"/>
    </row>
    <row r="42" spans="1:7" s="21" customFormat="1" x14ac:dyDescent="0.2">
      <c r="A42" s="233"/>
      <c r="B42" s="206"/>
      <c r="C42" s="222"/>
      <c r="D42" s="236"/>
      <c r="E42" s="412">
        <f t="shared" si="3"/>
        <v>0</v>
      </c>
      <c r="F42" s="224"/>
      <c r="G42" s="244"/>
    </row>
    <row r="43" spans="1:7" s="21" customFormat="1" x14ac:dyDescent="0.2">
      <c r="A43" s="233"/>
      <c r="B43" s="206"/>
      <c r="C43" s="222"/>
      <c r="D43" s="236"/>
      <c r="E43" s="412">
        <f t="shared" si="3"/>
        <v>0</v>
      </c>
      <c r="F43" s="224"/>
      <c r="G43" s="244"/>
    </row>
    <row r="44" spans="1:7" s="21" customFormat="1" ht="13.5" thickBot="1" x14ac:dyDescent="0.25">
      <c r="A44" s="237"/>
      <c r="B44" s="226"/>
      <c r="C44" s="227"/>
      <c r="D44" s="238"/>
      <c r="E44" s="413">
        <f t="shared" si="3"/>
        <v>0</v>
      </c>
      <c r="F44" s="229"/>
      <c r="G44" s="245"/>
    </row>
    <row r="45" spans="1:7" ht="13.5" thickBot="1" x14ac:dyDescent="0.25">
      <c r="A45" s="370"/>
      <c r="B45" s="371" t="s">
        <v>100</v>
      </c>
      <c r="C45" s="414"/>
      <c r="D45" s="425"/>
      <c r="E45" s="415">
        <f>SUM(E37:E44)</f>
        <v>0</v>
      </c>
      <c r="F45" s="416"/>
      <c r="G45" s="417"/>
    </row>
    <row r="46" spans="1:7" s="9" customFormat="1" ht="15.75" thickBot="1" x14ac:dyDescent="0.25">
      <c r="A46" s="780" t="s">
        <v>19</v>
      </c>
      <c r="B46" s="781"/>
      <c r="C46" s="781"/>
      <c r="D46" s="781"/>
      <c r="E46" s="781"/>
      <c r="F46" s="781"/>
      <c r="G46" s="782"/>
    </row>
    <row r="47" spans="1:7" s="21" customFormat="1" x14ac:dyDescent="0.2">
      <c r="A47" s="239"/>
      <c r="B47" s="158"/>
      <c r="C47" s="219"/>
      <c r="D47" s="234"/>
      <c r="E47" s="368">
        <f t="shared" ref="E47:E54" si="4">C47*D47</f>
        <v>0</v>
      </c>
      <c r="F47" s="231"/>
      <c r="G47" s="243"/>
    </row>
    <row r="48" spans="1:7" s="21" customFormat="1" x14ac:dyDescent="0.2">
      <c r="A48" s="233"/>
      <c r="B48" s="201"/>
      <c r="C48" s="219"/>
      <c r="D48" s="234"/>
      <c r="E48" s="368">
        <f t="shared" si="4"/>
        <v>0</v>
      </c>
      <c r="F48" s="231"/>
      <c r="G48" s="243"/>
    </row>
    <row r="49" spans="1:7" s="21" customFormat="1" x14ac:dyDescent="0.2">
      <c r="A49" s="233"/>
      <c r="B49" s="206"/>
      <c r="C49" s="222"/>
      <c r="D49" s="236"/>
      <c r="E49" s="412">
        <f t="shared" si="4"/>
        <v>0</v>
      </c>
      <c r="F49" s="224"/>
      <c r="G49" s="244"/>
    </row>
    <row r="50" spans="1:7" s="21" customFormat="1" x14ac:dyDescent="0.2">
      <c r="A50" s="233"/>
      <c r="B50" s="206"/>
      <c r="C50" s="222"/>
      <c r="D50" s="236"/>
      <c r="E50" s="412">
        <f t="shared" si="4"/>
        <v>0</v>
      </c>
      <c r="F50" s="224"/>
      <c r="G50" s="244"/>
    </row>
    <row r="51" spans="1:7" s="21" customFormat="1" x14ac:dyDescent="0.2">
      <c r="A51" s="233"/>
      <c r="B51" s="206"/>
      <c r="C51" s="222"/>
      <c r="D51" s="236"/>
      <c r="E51" s="412">
        <f t="shared" si="4"/>
        <v>0</v>
      </c>
      <c r="F51" s="224"/>
      <c r="G51" s="244"/>
    </row>
    <row r="52" spans="1:7" s="21" customFormat="1" x14ac:dyDescent="0.2">
      <c r="A52" s="233"/>
      <c r="B52" s="206"/>
      <c r="C52" s="222"/>
      <c r="D52" s="236"/>
      <c r="E52" s="412">
        <f t="shared" si="4"/>
        <v>0</v>
      </c>
      <c r="F52" s="224"/>
      <c r="G52" s="244"/>
    </row>
    <row r="53" spans="1:7" s="21" customFormat="1" x14ac:dyDescent="0.2">
      <c r="A53" s="233"/>
      <c r="B53" s="206"/>
      <c r="C53" s="222"/>
      <c r="D53" s="236"/>
      <c r="E53" s="412">
        <f t="shared" si="4"/>
        <v>0</v>
      </c>
      <c r="F53" s="224"/>
      <c r="G53" s="244"/>
    </row>
    <row r="54" spans="1:7" s="21" customFormat="1" ht="13.5" thickBot="1" x14ac:dyDescent="0.25">
      <c r="A54" s="237"/>
      <c r="B54" s="226"/>
      <c r="C54" s="227"/>
      <c r="D54" s="238"/>
      <c r="E54" s="413">
        <f t="shared" si="4"/>
        <v>0</v>
      </c>
      <c r="F54" s="229"/>
      <c r="G54" s="245"/>
    </row>
    <row r="55" spans="1:7" ht="13.5" thickBot="1" x14ac:dyDescent="0.25">
      <c r="A55" s="370"/>
      <c r="B55" s="371" t="s">
        <v>102</v>
      </c>
      <c r="C55" s="414"/>
      <c r="D55" s="425"/>
      <c r="E55" s="415">
        <f>SUM(E47:E54)</f>
        <v>0</v>
      </c>
      <c r="F55" s="416"/>
      <c r="G55" s="417"/>
    </row>
    <row r="56" spans="1:7" s="9" customFormat="1" ht="13.5" thickBot="1" x14ac:dyDescent="0.25">
      <c r="A56" s="370"/>
      <c r="B56" s="371" t="s">
        <v>103</v>
      </c>
      <c r="C56" s="426"/>
      <c r="D56" s="427"/>
      <c r="E56" s="369">
        <f>E35+E25+E15+E45+E55</f>
        <v>0</v>
      </c>
      <c r="F56" s="428"/>
      <c r="G56" s="429"/>
    </row>
    <row r="57" spans="1:7" ht="13.5" thickBot="1" x14ac:dyDescent="0.25">
      <c r="A57" s="193"/>
      <c r="B57" s="193"/>
      <c r="C57" s="218"/>
      <c r="D57" s="232"/>
      <c r="E57" s="198"/>
      <c r="F57" s="196"/>
      <c r="G57" s="218"/>
    </row>
    <row r="58" spans="1:7" ht="11.25" customHeight="1" x14ac:dyDescent="0.2">
      <c r="A58" s="758" t="s">
        <v>123</v>
      </c>
      <c r="B58" s="788"/>
      <c r="C58" s="788"/>
      <c r="D58" s="788"/>
      <c r="E58" s="788"/>
      <c r="F58" s="788"/>
      <c r="G58" s="789"/>
    </row>
    <row r="59" spans="1:7" ht="59.25" customHeight="1" thickBot="1" x14ac:dyDescent="0.25">
      <c r="A59" s="790"/>
      <c r="B59" s="791"/>
      <c r="C59" s="791"/>
      <c r="D59" s="791"/>
      <c r="E59" s="791"/>
      <c r="F59" s="791"/>
      <c r="G59" s="792"/>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9">
    <mergeCell ref="A1:B1"/>
    <mergeCell ref="A3:G3"/>
    <mergeCell ref="A58:G59"/>
    <mergeCell ref="A6:G6"/>
    <mergeCell ref="A2:G2"/>
    <mergeCell ref="A16:G16"/>
    <mergeCell ref="A26:G26"/>
    <mergeCell ref="A36:G36"/>
    <mergeCell ref="A46:G46"/>
  </mergeCells>
  <phoneticPr fontId="2" type="noConversion"/>
  <printOptions horizontalCentered="1"/>
  <pageMargins left="0.5" right="0.5" top="0.25" bottom="0.25" header="0.5" footer="0.5"/>
  <pageSetup scale="80" orientation="landscape" horizontalDpi="300" verticalDpi="300" r:id="rId7"/>
  <headerFooter alignWithMargins="0"/>
  <legacy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8767-30C3-4902-A2AF-CC128475BEAD}">
  <sheetPr>
    <tabColor theme="0"/>
    <pageSetUpPr fitToPage="1"/>
  </sheetPr>
  <dimension ref="A1:M6"/>
  <sheetViews>
    <sheetView showGridLines="0" zoomScale="90" workbookViewId="0"/>
  </sheetViews>
  <sheetFormatPr defaultColWidth="9.140625" defaultRowHeight="12.75" x14ac:dyDescent="0.2"/>
  <cols>
    <col min="1" max="1" width="191.85546875" style="12" customWidth="1"/>
    <col min="2" max="3" width="10.85546875" style="12" customWidth="1"/>
    <col min="4" max="4" width="10.7109375" style="67" customWidth="1"/>
    <col min="5" max="8" width="10.7109375" style="68" customWidth="1"/>
    <col min="9" max="9" width="10.7109375" style="75" customWidth="1"/>
    <col min="10" max="16384" width="9.140625" style="12"/>
  </cols>
  <sheetData>
    <row r="1" spans="1:13" s="142" customFormat="1" ht="12.75" customHeight="1" x14ac:dyDescent="0.2">
      <c r="A1" s="555" t="s">
        <v>61</v>
      </c>
      <c r="B1" s="555"/>
      <c r="C1" s="144"/>
      <c r="D1" s="295"/>
      <c r="E1" s="567"/>
      <c r="F1" s="567"/>
      <c r="G1" s="567"/>
      <c r="H1" s="567"/>
      <c r="I1" s="567"/>
      <c r="J1" s="572"/>
    </row>
    <row r="2" spans="1:13" s="11" customFormat="1" ht="18.75" customHeight="1" thickBot="1" x14ac:dyDescent="0.25">
      <c r="A2" s="554" t="s">
        <v>31</v>
      </c>
      <c r="B2" s="554"/>
      <c r="C2" s="554"/>
      <c r="D2" s="554"/>
      <c r="E2" s="554"/>
      <c r="F2" s="554"/>
      <c r="G2" s="554"/>
      <c r="H2" s="554"/>
      <c r="I2" s="554"/>
      <c r="J2" s="10"/>
      <c r="K2" s="10"/>
      <c r="L2" s="10"/>
      <c r="M2" s="10"/>
    </row>
    <row r="3" spans="1:13" ht="311.25" customHeight="1" thickBot="1" x14ac:dyDescent="0.25">
      <c r="A3" s="647" t="s">
        <v>124</v>
      </c>
      <c r="B3" s="643"/>
      <c r="C3" s="643"/>
      <c r="D3" s="643"/>
      <c r="E3" s="643"/>
      <c r="F3" s="643"/>
      <c r="G3" s="643"/>
      <c r="H3" s="643"/>
      <c r="I3" s="643"/>
      <c r="J3" s="193"/>
      <c r="K3" s="193"/>
      <c r="L3" s="193"/>
      <c r="M3" s="193"/>
    </row>
    <row r="4" spans="1:13" ht="16.5" customHeight="1" thickBot="1" x14ac:dyDescent="0.25">
      <c r="A4" s="193"/>
      <c r="B4" s="659"/>
      <c r="C4" s="659"/>
      <c r="D4" s="660"/>
      <c r="E4" s="660"/>
      <c r="F4" s="660"/>
      <c r="G4" s="660"/>
      <c r="H4" s="660"/>
      <c r="I4" s="661"/>
      <c r="J4" s="193"/>
      <c r="K4" s="193"/>
      <c r="L4" s="193"/>
      <c r="M4" s="193"/>
    </row>
    <row r="5" spans="1:13" ht="11.25" customHeight="1" x14ac:dyDescent="0.2">
      <c r="A5" s="622" t="s">
        <v>138</v>
      </c>
      <c r="B5" s="94"/>
      <c r="C5" s="94"/>
      <c r="D5" s="94"/>
      <c r="E5" s="94"/>
      <c r="F5" s="94"/>
      <c r="G5" s="94"/>
      <c r="H5" s="94"/>
      <c r="I5" s="94"/>
    </row>
    <row r="6" spans="1:13" ht="167.25" customHeight="1" thickBot="1" x14ac:dyDescent="0.25">
      <c r="A6" s="658"/>
      <c r="B6" s="94"/>
      <c r="C6" s="94"/>
      <c r="D6" s="94"/>
      <c r="E6" s="94"/>
      <c r="F6" s="94"/>
      <c r="G6" s="94"/>
      <c r="H6" s="94"/>
      <c r="I6" s="94"/>
    </row>
  </sheetData>
  <sheetProtection formatCells="0" formatColumns="0" formatRows="0" insertRows="0" deleteRows="0" selectLockedCells="1"/>
  <printOptions horizontalCentered="1"/>
  <pageMargins left="0.5" right="0.5" top="0.5" bottom="0.5" header="0.25" footer="0.25"/>
  <pageSetup scale="52" orientation="landscape" horizontalDpi="300" verticalDpi="300" r:id="rId1"/>
  <headerFooter alignWithMargins="0">
    <oddFooter>&amp;LDOI IBC v.3.0 Tribal&amp;R&amp;N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1097-0DE4-4F78-9EE2-DF8330E87765}">
  <sheetPr>
    <tabColor theme="0"/>
    <pageSetUpPr fitToPage="1"/>
  </sheetPr>
  <dimension ref="A1:P85"/>
  <sheetViews>
    <sheetView showGridLines="0" zoomScaleNormal="100" workbookViewId="0"/>
  </sheetViews>
  <sheetFormatPr defaultColWidth="9.140625" defaultRowHeight="12.75" x14ac:dyDescent="0.2"/>
  <cols>
    <col min="1" max="1" width="26" style="130" customWidth="1"/>
    <col min="2" max="3" width="16.42578125" style="130" customWidth="1"/>
    <col min="4" max="4" width="20.140625" style="130" customWidth="1"/>
    <col min="5" max="5" width="24.140625" style="130" customWidth="1"/>
    <col min="6" max="6" width="21.7109375" style="130" customWidth="1"/>
    <col min="7" max="8" width="16.42578125" style="131" customWidth="1"/>
    <col min="9" max="9" width="48.42578125" style="107" customWidth="1"/>
    <col min="10" max="22" width="9.28515625" style="131" customWidth="1"/>
    <col min="23" max="16384" width="9.140625" style="131"/>
  </cols>
  <sheetData>
    <row r="1" spans="1:16" s="106" customFormat="1" ht="23.25" customHeight="1" x14ac:dyDescent="0.2">
      <c r="A1" s="586" t="s">
        <v>1</v>
      </c>
      <c r="B1" s="583"/>
      <c r="C1" s="126"/>
      <c r="D1" s="129" t="s">
        <v>2</v>
      </c>
      <c r="E1" s="583"/>
      <c r="F1" s="126"/>
      <c r="G1" s="126"/>
      <c r="H1" s="126"/>
      <c r="I1" s="165"/>
      <c r="K1" s="125"/>
      <c r="L1" s="125"/>
      <c r="M1" s="125"/>
      <c r="N1" s="125"/>
      <c r="O1" s="125"/>
      <c r="P1" s="125"/>
    </row>
    <row r="2" spans="1:16" s="106" customFormat="1" ht="23.25" customHeight="1" x14ac:dyDescent="0.2">
      <c r="A2" s="587" t="s">
        <v>3</v>
      </c>
      <c r="B2" s="583"/>
      <c r="C2" s="126"/>
      <c r="D2" s="129" t="s">
        <v>4</v>
      </c>
      <c r="E2" s="584"/>
      <c r="F2" s="126"/>
      <c r="G2" s="126"/>
      <c r="H2" s="126"/>
      <c r="I2" s="165"/>
      <c r="K2" s="125"/>
      <c r="L2" s="125"/>
      <c r="M2" s="125"/>
      <c r="N2" s="125"/>
      <c r="O2" s="125"/>
      <c r="P2" s="125"/>
    </row>
    <row r="3" spans="1:16" s="106" customFormat="1" ht="43.5" customHeight="1" thickBot="1" x14ac:dyDescent="0.25">
      <c r="A3" s="493"/>
      <c r="B3" s="126"/>
      <c r="C3" s="126"/>
      <c r="D3" s="126"/>
      <c r="E3" s="688" t="s">
        <v>266</v>
      </c>
      <c r="F3" s="585"/>
      <c r="G3" s="126"/>
      <c r="H3" s="126"/>
      <c r="I3" s="165"/>
      <c r="K3" s="125"/>
      <c r="L3" s="125"/>
      <c r="M3" s="125"/>
      <c r="N3" s="125"/>
      <c r="O3" s="125"/>
      <c r="P3" s="125"/>
    </row>
    <row r="4" spans="1:16" s="106" customFormat="1" ht="79.5" customHeight="1" thickBot="1" x14ac:dyDescent="0.25">
      <c r="A4" s="527" t="s">
        <v>267</v>
      </c>
      <c r="B4" s="528"/>
      <c r="C4" s="528"/>
      <c r="D4" s="528"/>
      <c r="E4" s="528"/>
      <c r="F4" s="528"/>
      <c r="G4" s="528"/>
      <c r="H4" s="528"/>
      <c r="I4" s="529" t="s">
        <v>268</v>
      </c>
      <c r="K4" s="125"/>
      <c r="L4" s="125"/>
      <c r="M4" s="125"/>
      <c r="N4" s="125"/>
      <c r="O4" s="125"/>
      <c r="P4" s="125"/>
    </row>
    <row r="5" spans="1:16" s="106" customFormat="1" ht="9.75" customHeight="1" thickBot="1" x14ac:dyDescent="0.25">
      <c r="A5" s="392" t="s">
        <v>9</v>
      </c>
      <c r="B5" s="393"/>
      <c r="C5" s="394"/>
      <c r="D5" s="394"/>
      <c r="E5" s="394"/>
      <c r="F5" s="394"/>
      <c r="G5" s="394"/>
      <c r="H5" s="394"/>
      <c r="I5" s="395"/>
      <c r="K5" s="125"/>
      <c r="L5" s="125"/>
      <c r="M5" s="125"/>
      <c r="N5" s="125"/>
      <c r="O5" s="125"/>
      <c r="P5" s="125"/>
    </row>
    <row r="6" spans="1:16" s="106" customFormat="1" ht="15" thickBot="1" x14ac:dyDescent="0.25">
      <c r="A6" s="530"/>
      <c r="B6" s="396"/>
      <c r="C6" s="394" t="s">
        <v>10</v>
      </c>
      <c r="D6" s="394" t="s">
        <v>11</v>
      </c>
      <c r="E6" s="394"/>
      <c r="F6" s="394"/>
      <c r="G6" s="394" t="s">
        <v>12</v>
      </c>
      <c r="H6" s="394" t="s">
        <v>13</v>
      </c>
      <c r="I6" s="397" t="s">
        <v>14</v>
      </c>
      <c r="K6" s="125"/>
      <c r="L6" s="125"/>
      <c r="M6" s="125"/>
      <c r="N6" s="125"/>
      <c r="O6" s="125"/>
      <c r="P6" s="125"/>
    </row>
    <row r="7" spans="1:16" s="106" customFormat="1" ht="14.25" x14ac:dyDescent="0.2">
      <c r="A7" s="531"/>
      <c r="B7" s="391" t="s">
        <v>15</v>
      </c>
      <c r="C7" s="390">
        <v>0</v>
      </c>
      <c r="D7" s="390">
        <v>0</v>
      </c>
      <c r="E7" s="398"/>
      <c r="F7" s="398"/>
      <c r="G7" s="390">
        <v>0</v>
      </c>
      <c r="H7" s="389">
        <f>IF(G7&gt;0,D7/G7,0)</f>
        <v>0</v>
      </c>
      <c r="I7" s="388"/>
      <c r="K7" s="125"/>
      <c r="L7" s="125"/>
      <c r="M7" s="125"/>
      <c r="N7" s="125"/>
      <c r="O7" s="125"/>
      <c r="P7" s="125"/>
    </row>
    <row r="8" spans="1:16" s="106" customFormat="1" ht="14.25" x14ac:dyDescent="0.2">
      <c r="A8" s="531"/>
      <c r="B8" s="387" t="s">
        <v>16</v>
      </c>
      <c r="C8" s="390">
        <v>0</v>
      </c>
      <c r="D8" s="390">
        <v>0</v>
      </c>
      <c r="E8" s="398"/>
      <c r="F8" s="398"/>
      <c r="G8" s="390">
        <f>C28</f>
        <v>0</v>
      </c>
      <c r="H8" s="389">
        <f t="shared" ref="H8:H12" si="0">IF(G8&gt;0,D8/G8,0)</f>
        <v>0</v>
      </c>
      <c r="I8" s="386"/>
      <c r="K8" s="125"/>
      <c r="L8" s="125"/>
      <c r="M8" s="125"/>
      <c r="N8" s="125"/>
      <c r="O8" s="125"/>
      <c r="P8" s="125"/>
    </row>
    <row r="9" spans="1:16" s="106" customFormat="1" ht="14.25" x14ac:dyDescent="0.2">
      <c r="A9" s="531"/>
      <c r="B9" s="387" t="s">
        <v>17</v>
      </c>
      <c r="C9" s="390">
        <v>0</v>
      </c>
      <c r="D9" s="390">
        <v>0</v>
      </c>
      <c r="E9" s="398"/>
      <c r="F9" s="398"/>
      <c r="G9" s="390">
        <f>D28</f>
        <v>0</v>
      </c>
      <c r="H9" s="389">
        <f t="shared" si="0"/>
        <v>0</v>
      </c>
      <c r="I9" s="385"/>
      <c r="K9" s="125"/>
      <c r="L9" s="125"/>
      <c r="M9" s="125"/>
      <c r="N9" s="125"/>
      <c r="O9" s="125"/>
      <c r="P9" s="125"/>
    </row>
    <row r="10" spans="1:16" s="106" customFormat="1" ht="14.25" x14ac:dyDescent="0.2">
      <c r="A10" s="531"/>
      <c r="B10" s="387" t="s">
        <v>18</v>
      </c>
      <c r="C10" s="390">
        <v>0</v>
      </c>
      <c r="D10" s="390">
        <v>0</v>
      </c>
      <c r="E10" s="399"/>
      <c r="F10" s="399"/>
      <c r="G10" s="390">
        <f>E28</f>
        <v>0</v>
      </c>
      <c r="H10" s="389">
        <f t="shared" si="0"/>
        <v>0</v>
      </c>
      <c r="I10" s="384"/>
      <c r="K10" s="125"/>
      <c r="L10" s="125"/>
      <c r="M10" s="125"/>
      <c r="N10" s="125"/>
      <c r="O10" s="125"/>
      <c r="P10" s="125"/>
    </row>
    <row r="11" spans="1:16" s="106" customFormat="1" ht="14.25" x14ac:dyDescent="0.2">
      <c r="A11" s="531"/>
      <c r="B11" s="387" t="s">
        <v>19</v>
      </c>
      <c r="C11" s="390">
        <v>0</v>
      </c>
      <c r="D11" s="390">
        <v>0</v>
      </c>
      <c r="E11" s="399"/>
      <c r="F11" s="399"/>
      <c r="G11" s="390">
        <f>F28</f>
        <v>0</v>
      </c>
      <c r="H11" s="389">
        <f t="shared" si="0"/>
        <v>0</v>
      </c>
      <c r="I11" s="384"/>
      <c r="K11" s="125"/>
      <c r="L11" s="125"/>
      <c r="M11" s="125"/>
      <c r="N11" s="125"/>
      <c r="O11" s="125"/>
      <c r="P11" s="125"/>
    </row>
    <row r="12" spans="1:16" s="106" customFormat="1" ht="15" thickBot="1" x14ac:dyDescent="0.25">
      <c r="A12" s="532"/>
      <c r="B12" s="383" t="s">
        <v>20</v>
      </c>
      <c r="C12" s="382">
        <f>SUM(C7:C11)</f>
        <v>0</v>
      </c>
      <c r="D12" s="382">
        <f>SUM(D7:D11)</f>
        <v>0</v>
      </c>
      <c r="E12" s="400"/>
      <c r="F12" s="400"/>
      <c r="G12" s="382">
        <v>500</v>
      </c>
      <c r="H12" s="389">
        <f t="shared" si="0"/>
        <v>0</v>
      </c>
      <c r="I12" s="384"/>
      <c r="K12" s="125"/>
      <c r="L12" s="125"/>
      <c r="M12" s="125"/>
      <c r="N12" s="125"/>
      <c r="O12" s="125"/>
      <c r="P12" s="125"/>
    </row>
    <row r="13" spans="1:16" s="106" customFormat="1" ht="9.75" customHeight="1" thickBot="1" x14ac:dyDescent="0.25">
      <c r="A13" s="404" t="s">
        <v>21</v>
      </c>
      <c r="B13" s="405"/>
      <c r="C13" s="526"/>
      <c r="D13" s="526"/>
      <c r="E13" s="526"/>
      <c r="F13" s="526"/>
      <c r="G13" s="526"/>
      <c r="H13" s="526"/>
      <c r="I13" s="377"/>
      <c r="K13" s="125"/>
      <c r="L13" s="125"/>
      <c r="M13" s="125"/>
      <c r="N13" s="125"/>
      <c r="O13" s="125"/>
      <c r="P13" s="125"/>
    </row>
    <row r="14" spans="1:16" s="127" customFormat="1" ht="15" thickBot="1" x14ac:dyDescent="0.25">
      <c r="A14" s="402" t="s">
        <v>22</v>
      </c>
      <c r="B14" s="401" t="s">
        <v>15</v>
      </c>
      <c r="C14" s="401" t="s">
        <v>16</v>
      </c>
      <c r="D14" s="401" t="s">
        <v>17</v>
      </c>
      <c r="E14" s="401" t="s">
        <v>18</v>
      </c>
      <c r="F14" s="401" t="s">
        <v>19</v>
      </c>
      <c r="G14" s="401" t="s">
        <v>23</v>
      </c>
      <c r="H14" s="401" t="s">
        <v>24</v>
      </c>
      <c r="I14" s="403" t="s">
        <v>25</v>
      </c>
      <c r="K14" s="125"/>
      <c r="L14" s="125"/>
      <c r="M14" s="125"/>
      <c r="N14" s="125"/>
      <c r="O14" s="125"/>
      <c r="P14" s="125"/>
    </row>
    <row r="15" spans="1:16" s="106" customFormat="1" ht="15.75" customHeight="1" x14ac:dyDescent="0.2">
      <c r="A15" s="302" t="s">
        <v>26</v>
      </c>
      <c r="B15" s="299">
        <v>0</v>
      </c>
      <c r="C15" s="299">
        <v>0</v>
      </c>
      <c r="D15" s="299">
        <v>0</v>
      </c>
      <c r="E15" s="299">
        <v>0</v>
      </c>
      <c r="F15" s="299">
        <v>0</v>
      </c>
      <c r="G15" s="299">
        <v>0</v>
      </c>
      <c r="H15" s="300">
        <v>0</v>
      </c>
      <c r="I15" s="166"/>
      <c r="J15" s="167"/>
      <c r="K15" s="125"/>
      <c r="L15" s="125"/>
      <c r="M15" s="125"/>
      <c r="N15" s="125"/>
      <c r="O15" s="125"/>
      <c r="P15" s="125"/>
    </row>
    <row r="16" spans="1:16" s="106" customFormat="1" ht="15.75" customHeight="1" x14ac:dyDescent="0.2">
      <c r="A16" s="303" t="s">
        <v>27</v>
      </c>
      <c r="B16" s="301">
        <f>'b. Fringe v1'!D14</f>
        <v>0</v>
      </c>
      <c r="C16" s="301">
        <f>'b. Fringe v1'!G14</f>
        <v>0</v>
      </c>
      <c r="D16" s="301">
        <f>'b. Fringe v1'!J14</f>
        <v>0</v>
      </c>
      <c r="E16" s="299">
        <f>'b. Fringe v1'!M14</f>
        <v>0</v>
      </c>
      <c r="F16" s="299">
        <f>'b. Fringe v1'!P14</f>
        <v>0</v>
      </c>
      <c r="G16" s="299">
        <f t="shared" ref="G16:G27" si="1">SUM(B16:F16)</f>
        <v>0</v>
      </c>
      <c r="H16" s="300">
        <f>IF(G16&gt;0,G16/G12,0)</f>
        <v>0</v>
      </c>
      <c r="I16" s="168"/>
      <c r="J16" s="167"/>
      <c r="K16" s="125"/>
      <c r="L16" s="125"/>
      <c r="M16" s="125"/>
      <c r="N16" s="125"/>
      <c r="O16" s="125"/>
      <c r="P16" s="125"/>
    </row>
    <row r="17" spans="1:16" s="106" customFormat="1" ht="15.75" customHeight="1" x14ac:dyDescent="0.2">
      <c r="A17" s="303" t="s">
        <v>28</v>
      </c>
      <c r="B17" s="301">
        <f>'c. Travel v1'!M12</f>
        <v>0</v>
      </c>
      <c r="C17" s="301">
        <f>'c. Travel v1'!M18</f>
        <v>0</v>
      </c>
      <c r="D17" s="301">
        <f>'c. Travel v1'!M24</f>
        <v>0</v>
      </c>
      <c r="E17" s="299">
        <f>'c. Travel v1'!M30</f>
        <v>0</v>
      </c>
      <c r="F17" s="299">
        <f>'c. Travel v1'!M36</f>
        <v>0</v>
      </c>
      <c r="G17" s="299">
        <f t="shared" si="1"/>
        <v>0</v>
      </c>
      <c r="H17" s="300">
        <f>IF(G17&gt;0,G17/G12,0)</f>
        <v>0</v>
      </c>
      <c r="I17" s="168"/>
      <c r="J17" s="167"/>
      <c r="K17" s="125"/>
      <c r="L17" s="125"/>
      <c r="M17" s="125"/>
      <c r="N17" s="125"/>
      <c r="O17" s="125"/>
      <c r="P17" s="125"/>
    </row>
    <row r="18" spans="1:16" s="106" customFormat="1" ht="15.75" customHeight="1" x14ac:dyDescent="0.2">
      <c r="A18" s="303" t="s">
        <v>29</v>
      </c>
      <c r="B18" s="301">
        <f>'d. Equipment v1'!E14</f>
        <v>0</v>
      </c>
      <c r="C18" s="301">
        <f>'d. Equipment v1'!E22</f>
        <v>0</v>
      </c>
      <c r="D18" s="301">
        <f>'d. Equipment v1'!E30</f>
        <v>0</v>
      </c>
      <c r="E18" s="299">
        <f>'d. Equipment v1'!E38</f>
        <v>0</v>
      </c>
      <c r="F18" s="299">
        <f>'d. Equipment v1'!E46</f>
        <v>0</v>
      </c>
      <c r="G18" s="299">
        <f t="shared" si="1"/>
        <v>0</v>
      </c>
      <c r="H18" s="300">
        <f>IF(G18&gt;0,G18/G12,0)</f>
        <v>0</v>
      </c>
      <c r="I18" s="168"/>
      <c r="J18" s="167"/>
      <c r="K18" s="125"/>
      <c r="L18" s="125"/>
      <c r="M18" s="125"/>
      <c r="N18" s="125"/>
      <c r="O18" s="125"/>
      <c r="P18" s="125"/>
    </row>
    <row r="19" spans="1:16" s="106" customFormat="1" ht="15.75" customHeight="1" x14ac:dyDescent="0.2">
      <c r="A19" s="303" t="s">
        <v>30</v>
      </c>
      <c r="B19" s="301">
        <f>'e. Supplies v1'!E15</f>
        <v>0</v>
      </c>
      <c r="C19" s="301">
        <f>'e. Supplies v1'!E25</f>
        <v>0</v>
      </c>
      <c r="D19" s="301">
        <f>'e. Supplies v1'!E35</f>
        <v>0</v>
      </c>
      <c r="E19" s="299">
        <f>'e. Supplies v1'!E45</f>
        <v>0</v>
      </c>
      <c r="F19" s="299">
        <f>'e. Supplies v1'!E55</f>
        <v>0</v>
      </c>
      <c r="G19" s="299">
        <f t="shared" si="1"/>
        <v>0</v>
      </c>
      <c r="H19" s="300">
        <f>IF(G19&gt;0,G19/G12,0)</f>
        <v>0</v>
      </c>
      <c r="I19" s="168"/>
      <c r="J19" s="167"/>
      <c r="K19" s="125"/>
      <c r="L19" s="125"/>
      <c r="M19" s="125"/>
      <c r="N19" s="125"/>
      <c r="O19" s="125"/>
      <c r="P19" s="125"/>
    </row>
    <row r="20" spans="1:16" s="106" customFormat="1" ht="14.25" x14ac:dyDescent="0.2">
      <c r="A20" s="304" t="s">
        <v>31</v>
      </c>
      <c r="B20" s="301"/>
      <c r="C20" s="301"/>
      <c r="D20" s="301"/>
      <c r="E20" s="299"/>
      <c r="F20" s="299"/>
      <c r="G20" s="299"/>
      <c r="H20" s="300"/>
      <c r="I20" s="168"/>
      <c r="J20" s="167"/>
      <c r="K20" s="125"/>
      <c r="L20" s="125"/>
      <c r="M20" s="125"/>
      <c r="N20" s="125"/>
      <c r="O20" s="125"/>
      <c r="P20" s="125"/>
    </row>
    <row r="21" spans="1:16" s="106" customFormat="1" ht="14.25" x14ac:dyDescent="0.2">
      <c r="A21" s="305" t="s">
        <v>32</v>
      </c>
      <c r="B21" s="301">
        <f>'f. Contractual v1'!D13</f>
        <v>0</v>
      </c>
      <c r="C21" s="301">
        <f>'f. Contractual v1'!E13</f>
        <v>0</v>
      </c>
      <c r="D21" s="301">
        <f>'f. Contractual v1'!F13</f>
        <v>0</v>
      </c>
      <c r="E21" s="299">
        <f>'f. Contractual v1'!G13</f>
        <v>0</v>
      </c>
      <c r="F21" s="299">
        <f>'f. Contractual v1'!H13</f>
        <v>0</v>
      </c>
      <c r="G21" s="299">
        <f t="shared" si="1"/>
        <v>0</v>
      </c>
      <c r="H21" s="300">
        <f>IF(G21&gt;0,G21/G12,0)</f>
        <v>0</v>
      </c>
      <c r="I21" s="168"/>
      <c r="J21" s="167"/>
      <c r="K21" s="125"/>
      <c r="L21" s="125"/>
      <c r="M21" s="125"/>
      <c r="N21" s="125"/>
      <c r="O21" s="125"/>
      <c r="P21" s="125"/>
    </row>
    <row r="22" spans="1:16" s="106" customFormat="1" ht="14.25" x14ac:dyDescent="0.2">
      <c r="A22" s="305" t="s">
        <v>33</v>
      </c>
      <c r="B22" s="299">
        <f>'f. Contractual v1'!D22</f>
        <v>0</v>
      </c>
      <c r="C22" s="299">
        <f>'f. Contractual v1'!E22</f>
        <v>0</v>
      </c>
      <c r="D22" s="299">
        <f>'f. Contractual v1'!F22</f>
        <v>0</v>
      </c>
      <c r="E22" s="299">
        <f>'f. Contractual v1'!G22</f>
        <v>0</v>
      </c>
      <c r="F22" s="299">
        <f>'f. Contractual v1'!H22</f>
        <v>0</v>
      </c>
      <c r="G22" s="299">
        <f t="shared" si="1"/>
        <v>0</v>
      </c>
      <c r="H22" s="300">
        <f>IF(G22&gt;0,G22/G12,0)</f>
        <v>0</v>
      </c>
      <c r="I22" s="168"/>
      <c r="J22" s="167"/>
      <c r="K22" s="125"/>
      <c r="L22" s="125"/>
      <c r="M22" s="125"/>
      <c r="N22" s="125"/>
      <c r="O22" s="125"/>
      <c r="P22" s="125"/>
    </row>
    <row r="23" spans="1:16" s="106" customFormat="1" ht="14.25" x14ac:dyDescent="0.2">
      <c r="A23" s="306" t="s">
        <v>34</v>
      </c>
      <c r="B23" s="299">
        <f>SUM(B21:B22)</f>
        <v>0</v>
      </c>
      <c r="C23" s="299">
        <f>SUM(C21:C22)</f>
        <v>0</v>
      </c>
      <c r="D23" s="299">
        <f>SUM(D21:D22)</f>
        <v>0</v>
      </c>
      <c r="E23" s="299">
        <f>SUM(E21:E22)</f>
        <v>0</v>
      </c>
      <c r="F23" s="299">
        <f>SUM(F21:F22)</f>
        <v>0</v>
      </c>
      <c r="G23" s="299">
        <f t="shared" si="1"/>
        <v>0</v>
      </c>
      <c r="H23" s="300">
        <f>IF(G23&gt;0,G23/G12,0)</f>
        <v>0</v>
      </c>
      <c r="I23" s="168"/>
      <c r="J23" s="167"/>
      <c r="K23" s="125"/>
      <c r="L23" s="125"/>
      <c r="M23" s="125"/>
      <c r="N23" s="125"/>
      <c r="O23" s="125"/>
      <c r="P23" s="125"/>
    </row>
    <row r="24" spans="1:16" s="106" customFormat="1" ht="15.75" customHeight="1" x14ac:dyDescent="0.2">
      <c r="A24" s="303" t="s">
        <v>35</v>
      </c>
      <c r="B24" s="299">
        <f>'g. Construction v1'!C14</f>
        <v>0</v>
      </c>
      <c r="C24" s="299">
        <f>'g. Construction v1'!C21</f>
        <v>0</v>
      </c>
      <c r="D24" s="299">
        <f>'g. Construction v1'!C28</f>
        <v>0</v>
      </c>
      <c r="E24" s="299">
        <f>'g. Construction v1'!C35</f>
        <v>0</v>
      </c>
      <c r="F24" s="299">
        <f>'g. Construction v1'!C42</f>
        <v>0</v>
      </c>
      <c r="G24" s="299">
        <f t="shared" si="1"/>
        <v>0</v>
      </c>
      <c r="H24" s="300">
        <f>IF(G24&gt;0,G24/G12,0)</f>
        <v>0</v>
      </c>
      <c r="I24" s="169"/>
      <c r="J24" s="167"/>
      <c r="K24" s="125"/>
      <c r="L24" s="125"/>
      <c r="M24" s="125"/>
      <c r="N24" s="125"/>
      <c r="O24" s="125"/>
      <c r="P24" s="125"/>
    </row>
    <row r="25" spans="1:16" s="106" customFormat="1" ht="15.75" customHeight="1" x14ac:dyDescent="0.2">
      <c r="A25" s="303" t="s">
        <v>36</v>
      </c>
      <c r="B25" s="301">
        <f>'h. Other v1'!C14</f>
        <v>0</v>
      </c>
      <c r="C25" s="301">
        <f>'h. Other v1'!C22</f>
        <v>0</v>
      </c>
      <c r="D25" s="301">
        <f>'h. Other v1'!C30</f>
        <v>0</v>
      </c>
      <c r="E25" s="299">
        <f>'h. Other v1'!C38</f>
        <v>0</v>
      </c>
      <c r="F25" s="299">
        <f>'h. Other v1'!C46</f>
        <v>0</v>
      </c>
      <c r="G25" s="299">
        <f t="shared" si="1"/>
        <v>0</v>
      </c>
      <c r="H25" s="300">
        <f>IF(G25&gt;0,G25/G12,0)</f>
        <v>0</v>
      </c>
      <c r="I25" s="168"/>
      <c r="J25" s="167"/>
      <c r="K25" s="125"/>
      <c r="L25" s="125"/>
      <c r="M25" s="125"/>
      <c r="N25" s="125"/>
      <c r="O25" s="125"/>
      <c r="P25" s="125"/>
    </row>
    <row r="26" spans="1:16" s="106" customFormat="1" ht="15.75" customHeight="1" x14ac:dyDescent="0.2">
      <c r="A26" s="303" t="s">
        <v>37</v>
      </c>
      <c r="B26" s="301">
        <f t="shared" ref="B26:G26" si="2">B15+B16+B17+B18+B19+B23+B24+B25</f>
        <v>0</v>
      </c>
      <c r="C26" s="301">
        <f t="shared" si="2"/>
        <v>0</v>
      </c>
      <c r="D26" s="301">
        <f t="shared" si="2"/>
        <v>0</v>
      </c>
      <c r="E26" s="301">
        <f t="shared" si="2"/>
        <v>0</v>
      </c>
      <c r="F26" s="301">
        <f t="shared" si="2"/>
        <v>0</v>
      </c>
      <c r="G26" s="301">
        <f t="shared" si="2"/>
        <v>0</v>
      </c>
      <c r="H26" s="300">
        <f>IF(G26&gt;0,G26/G12,0)</f>
        <v>0</v>
      </c>
      <c r="I26" s="168"/>
      <c r="J26" s="167"/>
      <c r="K26" s="125"/>
      <c r="L26" s="125"/>
      <c r="M26" s="125"/>
      <c r="N26" s="125"/>
      <c r="O26" s="125"/>
      <c r="P26" s="125"/>
    </row>
    <row r="27" spans="1:16" s="106" customFormat="1" ht="15.75" customHeight="1" x14ac:dyDescent="0.2">
      <c r="A27" s="303" t="s">
        <v>38</v>
      </c>
      <c r="B27" s="301">
        <f>'i. Indirect v1'!B16</f>
        <v>0</v>
      </c>
      <c r="C27" s="301">
        <f>'i. Indirect v1'!C16</f>
        <v>0</v>
      </c>
      <c r="D27" s="301">
        <f>'i. Indirect v1'!D16</f>
        <v>0</v>
      </c>
      <c r="E27" s="299">
        <f>'i. Indirect v1'!E16</f>
        <v>0</v>
      </c>
      <c r="F27" s="299">
        <f>'i. Indirect v1'!F16</f>
        <v>0</v>
      </c>
      <c r="G27" s="299">
        <f t="shared" si="1"/>
        <v>0</v>
      </c>
      <c r="H27" s="300">
        <f>IF(G27&gt;0,G27/G12,0)</f>
        <v>0</v>
      </c>
      <c r="I27" s="168"/>
      <c r="J27" s="167"/>
      <c r="K27" s="125"/>
      <c r="L27" s="125"/>
      <c r="M27" s="125"/>
      <c r="N27" s="125"/>
      <c r="O27" s="125"/>
      <c r="P27" s="125"/>
    </row>
    <row r="28" spans="1:16" s="106" customFormat="1" ht="15.75" customHeight="1" thickBot="1" x14ac:dyDescent="0.25">
      <c r="A28" s="307" t="s">
        <v>12</v>
      </c>
      <c r="B28" s="308">
        <f>B26+B27</f>
        <v>0</v>
      </c>
      <c r="C28" s="308">
        <f>C26+C27</f>
        <v>0</v>
      </c>
      <c r="D28" s="308">
        <f>D26+D27</f>
        <v>0</v>
      </c>
      <c r="E28" s="308">
        <f t="shared" ref="E28:F28" si="3">E26+E27</f>
        <v>0</v>
      </c>
      <c r="F28" s="308">
        <f t="shared" si="3"/>
        <v>0</v>
      </c>
      <c r="G28" s="308">
        <f>G26+G27</f>
        <v>0</v>
      </c>
      <c r="H28" s="309">
        <f>H26+H27</f>
        <v>0</v>
      </c>
      <c r="I28" s="170"/>
      <c r="J28" s="167"/>
    </row>
    <row r="29" spans="1:16" s="106" customFormat="1" ht="8.25" customHeight="1" x14ac:dyDescent="0.2">
      <c r="A29" s="126"/>
      <c r="B29" s="126"/>
      <c r="C29" s="126"/>
      <c r="D29" s="126"/>
      <c r="E29" s="126"/>
      <c r="F29" s="126"/>
      <c r="I29" s="167"/>
    </row>
    <row r="30" spans="1:16" s="106" customFormat="1" x14ac:dyDescent="0.2">
      <c r="A30" s="126"/>
      <c r="B30" s="126"/>
      <c r="C30" s="126"/>
      <c r="D30" s="126"/>
      <c r="E30" s="126"/>
      <c r="F30" s="126"/>
      <c r="I30" s="167"/>
    </row>
    <row r="31" spans="1:16" s="106" customFormat="1" x14ac:dyDescent="0.2">
      <c r="A31" s="126"/>
      <c r="B31" s="126"/>
      <c r="C31" s="126"/>
      <c r="D31" s="126"/>
      <c r="E31" s="126"/>
      <c r="F31" s="126"/>
      <c r="I31" s="167"/>
    </row>
    <row r="32" spans="1:16" s="106" customFormat="1" x14ac:dyDescent="0.2">
      <c r="A32" s="126"/>
      <c r="B32" s="126"/>
      <c r="C32" s="126"/>
      <c r="D32" s="126"/>
      <c r="E32" s="126"/>
      <c r="F32" s="126"/>
      <c r="I32" s="167"/>
    </row>
    <row r="33" spans="1:9" s="106" customFormat="1" x14ac:dyDescent="0.2">
      <c r="A33" s="129"/>
      <c r="B33" s="129"/>
      <c r="C33" s="129"/>
      <c r="D33" s="129"/>
      <c r="E33" s="129"/>
      <c r="F33" s="129"/>
      <c r="I33" s="167"/>
    </row>
    <row r="34" spans="1:9" s="106" customFormat="1" x14ac:dyDescent="0.2">
      <c r="A34" s="126"/>
      <c r="B34" s="126"/>
      <c r="C34" s="126"/>
      <c r="D34" s="126"/>
      <c r="E34" s="126"/>
      <c r="F34" s="126"/>
      <c r="I34" s="167"/>
    </row>
    <row r="35" spans="1:9" s="106" customFormat="1" x14ac:dyDescent="0.2">
      <c r="A35" s="126"/>
      <c r="B35" s="126"/>
      <c r="C35" s="126"/>
      <c r="D35" s="126"/>
      <c r="E35" s="126"/>
      <c r="F35" s="126"/>
      <c r="I35" s="167"/>
    </row>
    <row r="36" spans="1:9" s="106" customFormat="1" x14ac:dyDescent="0.2">
      <c r="A36" s="126"/>
      <c r="B36" s="126"/>
      <c r="C36" s="126"/>
      <c r="D36" s="126"/>
      <c r="E36" s="126"/>
      <c r="F36" s="126"/>
      <c r="I36" s="167"/>
    </row>
    <row r="37" spans="1:9" s="106" customFormat="1" x14ac:dyDescent="0.2">
      <c r="A37" s="126"/>
      <c r="B37" s="126"/>
      <c r="C37" s="126"/>
      <c r="D37" s="126"/>
      <c r="E37" s="126"/>
      <c r="F37" s="126"/>
      <c r="I37" s="167"/>
    </row>
    <row r="38" spans="1:9" s="106" customFormat="1" x14ac:dyDescent="0.2">
      <c r="A38" s="126"/>
      <c r="B38" s="126"/>
      <c r="C38" s="126"/>
      <c r="D38" s="126"/>
      <c r="E38" s="126"/>
      <c r="F38" s="126"/>
      <c r="I38" s="167"/>
    </row>
    <row r="39" spans="1:9" s="106" customFormat="1" x14ac:dyDescent="0.2">
      <c r="A39" s="126"/>
      <c r="B39" s="126"/>
      <c r="C39" s="126"/>
      <c r="D39" s="126"/>
      <c r="E39" s="126"/>
      <c r="F39" s="126"/>
      <c r="I39" s="167"/>
    </row>
    <row r="40" spans="1:9" s="106" customFormat="1" x14ac:dyDescent="0.2">
      <c r="A40" s="126"/>
      <c r="B40" s="126"/>
      <c r="C40" s="126"/>
      <c r="D40" s="126"/>
      <c r="E40" s="126"/>
      <c r="F40" s="126"/>
      <c r="I40" s="167"/>
    </row>
    <row r="41" spans="1:9" s="106" customFormat="1" x14ac:dyDescent="0.2">
      <c r="A41" s="126"/>
      <c r="B41" s="126"/>
      <c r="C41" s="126"/>
      <c r="D41" s="126"/>
      <c r="E41" s="126"/>
      <c r="F41" s="126"/>
      <c r="I41" s="167"/>
    </row>
    <row r="42" spans="1:9" s="106" customFormat="1" x14ac:dyDescent="0.2">
      <c r="A42" s="126"/>
      <c r="B42" s="126"/>
      <c r="C42" s="126"/>
      <c r="D42" s="126"/>
      <c r="E42" s="126"/>
      <c r="F42" s="126"/>
      <c r="I42" s="167"/>
    </row>
    <row r="43" spans="1:9" s="106" customFormat="1" x14ac:dyDescent="0.2">
      <c r="A43" s="126"/>
      <c r="B43" s="126"/>
      <c r="C43" s="126"/>
      <c r="D43" s="126"/>
      <c r="E43" s="126"/>
      <c r="F43" s="126"/>
      <c r="I43" s="167"/>
    </row>
    <row r="44" spans="1:9" s="106" customFormat="1" x14ac:dyDescent="0.2">
      <c r="A44" s="126"/>
      <c r="B44" s="126"/>
      <c r="C44" s="126"/>
      <c r="D44" s="126"/>
      <c r="E44" s="126"/>
      <c r="F44" s="126"/>
      <c r="I44" s="167"/>
    </row>
    <row r="45" spans="1:9" s="106" customFormat="1" x14ac:dyDescent="0.2">
      <c r="A45" s="126"/>
      <c r="B45" s="126"/>
      <c r="C45" s="126"/>
      <c r="D45" s="126"/>
      <c r="E45" s="126"/>
      <c r="F45" s="126"/>
      <c r="I45" s="167"/>
    </row>
    <row r="46" spans="1:9" s="106" customFormat="1" x14ac:dyDescent="0.2">
      <c r="A46" s="126"/>
      <c r="B46" s="126"/>
      <c r="C46" s="126"/>
      <c r="D46" s="126"/>
      <c r="E46" s="126"/>
      <c r="F46" s="126"/>
      <c r="I46" s="167"/>
    </row>
    <row r="47" spans="1:9" s="106" customFormat="1" x14ac:dyDescent="0.2">
      <c r="A47" s="126"/>
      <c r="B47" s="126"/>
      <c r="C47" s="126"/>
      <c r="D47" s="126"/>
      <c r="E47" s="126"/>
      <c r="F47" s="126"/>
      <c r="I47" s="167"/>
    </row>
    <row r="48" spans="1:9" s="106" customFormat="1" x14ac:dyDescent="0.2">
      <c r="A48" s="126"/>
      <c r="B48" s="126"/>
      <c r="C48" s="126"/>
      <c r="D48" s="126"/>
      <c r="E48" s="126"/>
      <c r="F48" s="126"/>
      <c r="I48" s="167"/>
    </row>
    <row r="49" spans="1:9" s="106" customFormat="1" x14ac:dyDescent="0.2">
      <c r="A49" s="126"/>
      <c r="B49" s="126"/>
      <c r="C49" s="126"/>
      <c r="D49" s="126"/>
      <c r="E49" s="126"/>
      <c r="F49" s="126"/>
      <c r="I49" s="167"/>
    </row>
    <row r="50" spans="1:9" s="106" customFormat="1" x14ac:dyDescent="0.2">
      <c r="A50" s="126"/>
      <c r="B50" s="126"/>
      <c r="C50" s="126"/>
      <c r="D50" s="126"/>
      <c r="E50" s="126"/>
      <c r="F50" s="126"/>
      <c r="I50" s="167"/>
    </row>
    <row r="51" spans="1:9" s="106" customFormat="1" x14ac:dyDescent="0.2">
      <c r="A51" s="126"/>
      <c r="B51" s="126"/>
      <c r="C51" s="126"/>
      <c r="D51" s="126"/>
      <c r="E51" s="126"/>
      <c r="F51" s="126"/>
      <c r="I51" s="167"/>
    </row>
    <row r="52" spans="1:9" s="106" customFormat="1" x14ac:dyDescent="0.2">
      <c r="A52" s="126"/>
      <c r="B52" s="126"/>
      <c r="C52" s="126"/>
      <c r="D52" s="126"/>
      <c r="E52" s="126"/>
      <c r="F52" s="126"/>
      <c r="I52" s="167"/>
    </row>
    <row r="53" spans="1:9" s="106" customFormat="1" x14ac:dyDescent="0.2">
      <c r="A53" s="126"/>
      <c r="B53" s="126"/>
      <c r="C53" s="126"/>
      <c r="D53" s="126"/>
      <c r="E53" s="126"/>
      <c r="F53" s="126"/>
      <c r="I53" s="167"/>
    </row>
    <row r="54" spans="1:9" s="106" customFormat="1" x14ac:dyDescent="0.2">
      <c r="A54" s="126"/>
      <c r="B54" s="126"/>
      <c r="C54" s="126"/>
      <c r="D54" s="126"/>
      <c r="E54" s="126"/>
      <c r="F54" s="126"/>
      <c r="I54" s="167"/>
    </row>
    <row r="55" spans="1:9" s="106" customFormat="1" x14ac:dyDescent="0.2">
      <c r="A55" s="126"/>
      <c r="B55" s="126"/>
      <c r="C55" s="126"/>
      <c r="D55" s="126"/>
      <c r="E55" s="126"/>
      <c r="F55" s="126"/>
      <c r="I55" s="167"/>
    </row>
    <row r="56" spans="1:9" s="106" customFormat="1" x14ac:dyDescent="0.2">
      <c r="A56" s="126"/>
      <c r="B56" s="126"/>
      <c r="C56" s="126"/>
      <c r="D56" s="126"/>
      <c r="E56" s="126"/>
      <c r="F56" s="126"/>
      <c r="I56" s="167"/>
    </row>
    <row r="57" spans="1:9" s="106" customFormat="1" x14ac:dyDescent="0.2">
      <c r="A57" s="126"/>
      <c r="B57" s="126"/>
      <c r="C57" s="126"/>
      <c r="D57" s="126"/>
      <c r="E57" s="126"/>
      <c r="F57" s="126"/>
      <c r="I57" s="167"/>
    </row>
    <row r="58" spans="1:9" s="106" customFormat="1" x14ac:dyDescent="0.2">
      <c r="A58" s="126"/>
      <c r="B58" s="126"/>
      <c r="C58" s="126"/>
      <c r="D58" s="126"/>
      <c r="E58" s="126"/>
      <c r="F58" s="126"/>
      <c r="I58" s="167"/>
    </row>
    <row r="59" spans="1:9" s="106" customFormat="1" x14ac:dyDescent="0.2">
      <c r="A59" s="126"/>
      <c r="B59" s="126"/>
      <c r="C59" s="126"/>
      <c r="D59" s="126"/>
      <c r="E59" s="126"/>
      <c r="F59" s="126"/>
      <c r="I59" s="167"/>
    </row>
    <row r="60" spans="1:9" s="106" customFormat="1" x14ac:dyDescent="0.2">
      <c r="A60" s="126"/>
      <c r="B60" s="126"/>
      <c r="C60" s="126"/>
      <c r="D60" s="126"/>
      <c r="E60" s="126"/>
      <c r="F60" s="126"/>
      <c r="I60" s="167"/>
    </row>
    <row r="61" spans="1:9" s="106" customFormat="1" x14ac:dyDescent="0.2">
      <c r="A61" s="126"/>
      <c r="B61" s="126"/>
      <c r="C61" s="126"/>
      <c r="D61" s="126"/>
      <c r="E61" s="126"/>
      <c r="F61" s="126"/>
      <c r="I61" s="167"/>
    </row>
    <row r="62" spans="1:9" s="106" customFormat="1" x14ac:dyDescent="0.2">
      <c r="A62" s="126"/>
      <c r="B62" s="126"/>
      <c r="C62" s="126"/>
      <c r="D62" s="126"/>
      <c r="E62" s="126"/>
      <c r="F62" s="126"/>
      <c r="I62" s="167"/>
    </row>
    <row r="63" spans="1:9" s="106" customFormat="1" x14ac:dyDescent="0.2">
      <c r="A63" s="126"/>
      <c r="B63" s="126"/>
      <c r="C63" s="126"/>
      <c r="D63" s="126"/>
      <c r="E63" s="126"/>
      <c r="F63" s="126"/>
      <c r="I63" s="167"/>
    </row>
    <row r="64" spans="1:9" s="106" customFormat="1" x14ac:dyDescent="0.2">
      <c r="A64" s="126"/>
      <c r="B64" s="126"/>
      <c r="C64" s="126"/>
      <c r="D64" s="126"/>
      <c r="E64" s="126"/>
      <c r="F64" s="126"/>
      <c r="I64" s="167"/>
    </row>
    <row r="65" spans="1:9" s="106" customFormat="1" x14ac:dyDescent="0.2">
      <c r="A65" s="126"/>
      <c r="B65" s="126"/>
      <c r="C65" s="126"/>
      <c r="D65" s="126"/>
      <c r="E65" s="126"/>
      <c r="F65" s="126"/>
      <c r="I65" s="167"/>
    </row>
    <row r="66" spans="1:9" s="106" customFormat="1" x14ac:dyDescent="0.2">
      <c r="A66" s="126"/>
      <c r="B66" s="126"/>
      <c r="C66" s="126"/>
      <c r="D66" s="126"/>
      <c r="E66" s="126"/>
      <c r="F66" s="126"/>
      <c r="I66" s="167"/>
    </row>
    <row r="67" spans="1:9" s="106" customFormat="1" x14ac:dyDescent="0.2">
      <c r="A67" s="126"/>
      <c r="B67" s="126"/>
      <c r="C67" s="126"/>
      <c r="D67" s="126"/>
      <c r="E67" s="126"/>
      <c r="F67" s="126"/>
      <c r="I67" s="167"/>
    </row>
    <row r="68" spans="1:9" s="106" customFormat="1" x14ac:dyDescent="0.2">
      <c r="A68" s="126"/>
      <c r="B68" s="126"/>
      <c r="C68" s="126"/>
      <c r="D68" s="126"/>
      <c r="E68" s="126"/>
      <c r="F68" s="126"/>
      <c r="I68" s="167"/>
    </row>
    <row r="69" spans="1:9" s="106" customFormat="1" x14ac:dyDescent="0.2">
      <c r="A69" s="126"/>
      <c r="B69" s="126"/>
      <c r="C69" s="126"/>
      <c r="D69" s="126"/>
      <c r="E69" s="126"/>
      <c r="F69" s="126"/>
      <c r="I69" s="167"/>
    </row>
    <row r="70" spans="1:9" s="106" customFormat="1" x14ac:dyDescent="0.2">
      <c r="A70" s="126"/>
      <c r="B70" s="126"/>
      <c r="C70" s="126"/>
      <c r="D70" s="126"/>
      <c r="E70" s="126"/>
      <c r="F70" s="126"/>
      <c r="I70" s="167"/>
    </row>
    <row r="71" spans="1:9" s="106" customFormat="1" x14ac:dyDescent="0.2">
      <c r="A71" s="126"/>
      <c r="B71" s="126"/>
      <c r="C71" s="126"/>
      <c r="D71" s="126"/>
      <c r="E71" s="126"/>
      <c r="F71" s="126"/>
      <c r="I71" s="167"/>
    </row>
    <row r="72" spans="1:9" s="106" customFormat="1" x14ac:dyDescent="0.2">
      <c r="A72" s="126"/>
      <c r="B72" s="126"/>
      <c r="C72" s="126"/>
      <c r="D72" s="126"/>
      <c r="E72" s="126"/>
      <c r="F72" s="126"/>
      <c r="I72" s="167"/>
    </row>
    <row r="73" spans="1:9" s="106" customFormat="1" x14ac:dyDescent="0.2">
      <c r="A73" s="126"/>
      <c r="B73" s="126"/>
      <c r="C73" s="126"/>
      <c r="D73" s="126"/>
      <c r="E73" s="126"/>
      <c r="F73" s="126"/>
      <c r="I73" s="167"/>
    </row>
    <row r="74" spans="1:9" s="106" customFormat="1" x14ac:dyDescent="0.2">
      <c r="A74" s="126"/>
      <c r="B74" s="126"/>
      <c r="C74" s="126"/>
      <c r="D74" s="126"/>
      <c r="E74" s="126"/>
      <c r="F74" s="126"/>
      <c r="I74" s="167"/>
    </row>
    <row r="75" spans="1:9" s="106" customFormat="1" x14ac:dyDescent="0.2">
      <c r="A75" s="126"/>
      <c r="B75" s="126"/>
      <c r="C75" s="126"/>
      <c r="D75" s="126"/>
      <c r="E75" s="126"/>
      <c r="F75" s="126"/>
      <c r="I75" s="167"/>
    </row>
    <row r="76" spans="1:9" s="106" customFormat="1" x14ac:dyDescent="0.2">
      <c r="A76" s="126"/>
      <c r="B76" s="126"/>
      <c r="C76" s="126"/>
      <c r="D76" s="126"/>
      <c r="E76" s="126"/>
      <c r="F76" s="126"/>
      <c r="I76" s="167"/>
    </row>
    <row r="77" spans="1:9" s="106" customFormat="1" x14ac:dyDescent="0.2">
      <c r="A77" s="126"/>
      <c r="B77" s="126"/>
      <c r="C77" s="126"/>
      <c r="D77" s="126"/>
      <c r="E77" s="126"/>
      <c r="F77" s="126"/>
      <c r="I77" s="167"/>
    </row>
    <row r="78" spans="1:9" s="106" customFormat="1" x14ac:dyDescent="0.2">
      <c r="A78" s="126"/>
      <c r="B78" s="126"/>
      <c r="C78" s="126"/>
      <c r="D78" s="126"/>
      <c r="E78" s="126"/>
      <c r="F78" s="126"/>
      <c r="I78" s="167"/>
    </row>
    <row r="79" spans="1:9" s="106" customFormat="1" x14ac:dyDescent="0.2">
      <c r="A79" s="126"/>
      <c r="B79" s="126"/>
      <c r="C79" s="126"/>
      <c r="D79" s="126"/>
      <c r="E79" s="126"/>
      <c r="F79" s="126"/>
      <c r="I79" s="167"/>
    </row>
    <row r="80" spans="1:9" s="106" customFormat="1" x14ac:dyDescent="0.2">
      <c r="A80" s="126"/>
      <c r="B80" s="126"/>
      <c r="C80" s="126"/>
      <c r="D80" s="126"/>
      <c r="E80" s="126"/>
      <c r="F80" s="126"/>
      <c r="I80" s="167"/>
    </row>
    <row r="81" spans="1:9" s="106" customFormat="1" x14ac:dyDescent="0.2">
      <c r="A81" s="126"/>
      <c r="B81" s="126"/>
      <c r="C81" s="126"/>
      <c r="D81" s="126"/>
      <c r="E81" s="126"/>
      <c r="F81" s="126"/>
      <c r="I81" s="167"/>
    </row>
    <row r="82" spans="1:9" s="106" customFormat="1" x14ac:dyDescent="0.2">
      <c r="A82" s="126"/>
      <c r="B82" s="126"/>
      <c r="C82" s="126"/>
      <c r="D82" s="126"/>
      <c r="E82" s="126"/>
      <c r="F82" s="126"/>
      <c r="I82" s="167"/>
    </row>
    <row r="83" spans="1:9" s="106" customFormat="1" x14ac:dyDescent="0.2">
      <c r="A83" s="126"/>
      <c r="B83" s="126"/>
      <c r="C83" s="126"/>
      <c r="D83" s="126"/>
      <c r="E83" s="126"/>
      <c r="F83" s="126"/>
      <c r="I83" s="167"/>
    </row>
    <row r="84" spans="1:9" s="106" customFormat="1" x14ac:dyDescent="0.2">
      <c r="A84" s="126"/>
      <c r="B84" s="126"/>
      <c r="C84" s="126"/>
      <c r="D84" s="126"/>
      <c r="E84" s="126"/>
      <c r="F84" s="126"/>
      <c r="I84" s="167"/>
    </row>
    <row r="85" spans="1:9" s="106" customFormat="1" x14ac:dyDescent="0.2">
      <c r="A85" s="126"/>
      <c r="B85" s="126"/>
      <c r="C85" s="126"/>
      <c r="D85" s="126"/>
      <c r="E85" s="126"/>
      <c r="F85" s="126"/>
      <c r="I85" s="167"/>
    </row>
  </sheetData>
  <sheetProtection formatCells="0" formatColumns="0" formatRows="0" selectLockedCells="1"/>
  <printOptions horizontalCentered="1"/>
  <pageMargins left="0.5" right="0.5" top="0.25" bottom="0.25" header="0.5" footer="0.25"/>
  <pageSetup scale="71" orientation="landscape" horizontalDpi="300" verticalDpi="300" r:id="rId1"/>
  <headerFooter alignWithMargins="0">
    <oddFooter>&amp;LIBC Version 3.0 Tribal 3.2024&amp;R&amp;8&amp;N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86B4-36E3-4ECB-87B8-56EA44790763}">
  <sheetPr>
    <tabColor theme="0"/>
    <pageSetUpPr fitToPage="1"/>
  </sheetPr>
  <dimension ref="A1:M27"/>
  <sheetViews>
    <sheetView showGridLines="0" zoomScale="90" workbookViewId="0"/>
  </sheetViews>
  <sheetFormatPr defaultColWidth="9.140625" defaultRowHeight="12.75" x14ac:dyDescent="0.2"/>
  <cols>
    <col min="1" max="1" width="27.140625" style="12" customWidth="1"/>
    <col min="2" max="2" width="42.28515625" style="12" customWidth="1"/>
    <col min="3" max="3" width="70.85546875" style="12" customWidth="1"/>
    <col min="4" max="4" width="10.7109375" style="67" customWidth="1"/>
    <col min="5" max="8" width="10.7109375" style="68" customWidth="1"/>
    <col min="9" max="9" width="10.7109375" style="75" customWidth="1"/>
    <col min="10" max="16384" width="9.140625" style="12"/>
  </cols>
  <sheetData>
    <row r="1" spans="1:13" s="142" customFormat="1" ht="12.75" customHeight="1" x14ac:dyDescent="0.2">
      <c r="A1" s="555" t="s">
        <v>61</v>
      </c>
      <c r="B1" s="555"/>
      <c r="C1" s="144"/>
      <c r="D1" s="295"/>
      <c r="E1" s="567"/>
      <c r="F1" s="567"/>
      <c r="G1" s="567"/>
      <c r="H1" s="567"/>
      <c r="I1" s="567"/>
      <c r="J1" s="572"/>
    </row>
    <row r="2" spans="1:13" s="11" customFormat="1" ht="18.75" customHeight="1" thickBot="1" x14ac:dyDescent="0.25">
      <c r="A2" s="554" t="s">
        <v>31</v>
      </c>
      <c r="B2" s="554"/>
      <c r="C2" s="554"/>
      <c r="D2" s="554"/>
      <c r="E2" s="554"/>
      <c r="F2" s="554"/>
      <c r="G2" s="554"/>
      <c r="H2" s="554"/>
      <c r="I2" s="554"/>
      <c r="J2" s="10"/>
      <c r="K2" s="10"/>
      <c r="L2" s="10"/>
      <c r="M2" s="10"/>
    </row>
    <row r="3" spans="1:13" ht="30" x14ac:dyDescent="0.2">
      <c r="A3" s="358" t="s">
        <v>106</v>
      </c>
      <c r="B3" s="407" t="s">
        <v>125</v>
      </c>
      <c r="C3" s="407" t="s">
        <v>126</v>
      </c>
      <c r="D3" s="408" t="s">
        <v>15</v>
      </c>
      <c r="E3" s="408" t="s">
        <v>16</v>
      </c>
      <c r="F3" s="430" t="s">
        <v>17</v>
      </c>
      <c r="G3" s="408" t="s">
        <v>18</v>
      </c>
      <c r="H3" s="408" t="s">
        <v>19</v>
      </c>
      <c r="I3" s="431" t="s">
        <v>127</v>
      </c>
      <c r="J3" s="193"/>
      <c r="K3" s="193"/>
      <c r="L3" s="193"/>
      <c r="M3" s="193"/>
    </row>
    <row r="4" spans="1:13" ht="51" x14ac:dyDescent="0.2">
      <c r="A4" s="482" t="s">
        <v>128</v>
      </c>
      <c r="B4" s="432" t="s">
        <v>129</v>
      </c>
      <c r="C4" s="432" t="s">
        <v>130</v>
      </c>
      <c r="D4" s="366">
        <v>108000</v>
      </c>
      <c r="E4" s="366">
        <v>321000</v>
      </c>
      <c r="F4" s="366">
        <v>75000</v>
      </c>
      <c r="G4" s="366"/>
      <c r="H4" s="366"/>
      <c r="I4" s="662">
        <f>SUM(D4:F4)</f>
        <v>504000</v>
      </c>
      <c r="J4" s="193"/>
      <c r="K4" s="193"/>
      <c r="L4" s="193"/>
      <c r="M4" s="193"/>
    </row>
    <row r="5" spans="1:13" x14ac:dyDescent="0.2">
      <c r="A5" s="433"/>
      <c r="B5" s="434"/>
      <c r="C5" s="434"/>
      <c r="D5" s="368"/>
      <c r="E5" s="435"/>
      <c r="F5" s="435"/>
      <c r="G5" s="435"/>
      <c r="H5" s="435"/>
      <c r="I5" s="436">
        <f t="shared" ref="I5:I10" si="0">SUM(D5:H5)</f>
        <v>0</v>
      </c>
      <c r="J5" s="193"/>
      <c r="K5" s="193"/>
      <c r="L5" s="193"/>
      <c r="M5" s="193"/>
    </row>
    <row r="6" spans="1:13" x14ac:dyDescent="0.2">
      <c r="A6" s="200"/>
      <c r="B6" s="249"/>
      <c r="C6" s="249"/>
      <c r="D6" s="247"/>
      <c r="E6" s="250"/>
      <c r="F6" s="250"/>
      <c r="G6" s="248"/>
      <c r="H6" s="248"/>
      <c r="I6" s="436">
        <f t="shared" si="0"/>
        <v>0</v>
      </c>
      <c r="J6" s="193"/>
      <c r="K6" s="193"/>
      <c r="L6" s="193"/>
      <c r="M6" s="193"/>
    </row>
    <row r="7" spans="1:13" x14ac:dyDescent="0.2">
      <c r="A7" s="200"/>
      <c r="B7" s="249"/>
      <c r="C7" s="249"/>
      <c r="D7" s="247"/>
      <c r="E7" s="250"/>
      <c r="F7" s="250"/>
      <c r="G7" s="248"/>
      <c r="H7" s="248"/>
      <c r="I7" s="436">
        <f t="shared" si="0"/>
        <v>0</v>
      </c>
      <c r="J7" s="193"/>
      <c r="K7" s="193"/>
      <c r="L7" s="193"/>
      <c r="M7" s="193"/>
    </row>
    <row r="8" spans="1:13" x14ac:dyDescent="0.2">
      <c r="A8" s="200"/>
      <c r="B8" s="249"/>
      <c r="C8" s="249"/>
      <c r="D8" s="247"/>
      <c r="E8" s="250"/>
      <c r="F8" s="250"/>
      <c r="G8" s="248"/>
      <c r="H8" s="248"/>
      <c r="I8" s="436">
        <f t="shared" si="0"/>
        <v>0</v>
      </c>
      <c r="J8" s="193"/>
      <c r="K8" s="193"/>
      <c r="L8" s="193"/>
      <c r="M8" s="193"/>
    </row>
    <row r="9" spans="1:13" x14ac:dyDescent="0.2">
      <c r="A9" s="200"/>
      <c r="B9" s="249"/>
      <c r="C9" s="249"/>
      <c r="D9" s="247"/>
      <c r="E9" s="250"/>
      <c r="F9" s="250"/>
      <c r="G9" s="248"/>
      <c r="H9" s="248"/>
      <c r="I9" s="436">
        <f t="shared" si="0"/>
        <v>0</v>
      </c>
      <c r="J9" s="193"/>
      <c r="K9" s="193"/>
      <c r="L9" s="193"/>
      <c r="M9" s="193"/>
    </row>
    <row r="10" spans="1:13" x14ac:dyDescent="0.2">
      <c r="A10" s="200"/>
      <c r="B10" s="249"/>
      <c r="C10" s="249"/>
      <c r="D10" s="247"/>
      <c r="E10" s="250"/>
      <c r="F10" s="250"/>
      <c r="G10" s="248"/>
      <c r="H10" s="248"/>
      <c r="I10" s="436">
        <f t="shared" si="0"/>
        <v>0</v>
      </c>
      <c r="J10" s="193"/>
      <c r="K10" s="193"/>
      <c r="L10" s="193"/>
      <c r="M10" s="193"/>
    </row>
    <row r="11" spans="1:13" s="9" customFormat="1" ht="13.5" thickBot="1" x14ac:dyDescent="0.25">
      <c r="A11" s="437"/>
      <c r="B11" s="438"/>
      <c r="C11" s="438" t="s">
        <v>131</v>
      </c>
      <c r="D11" s="439">
        <f t="shared" ref="D11:I11" si="1">SUM(D5:D10)</f>
        <v>0</v>
      </c>
      <c r="E11" s="439">
        <f t="shared" si="1"/>
        <v>0</v>
      </c>
      <c r="F11" s="439">
        <f t="shared" si="1"/>
        <v>0</v>
      </c>
      <c r="G11" s="439">
        <f t="shared" si="1"/>
        <v>0</v>
      </c>
      <c r="H11" s="439">
        <f t="shared" si="1"/>
        <v>0</v>
      </c>
      <c r="I11" s="440">
        <f t="shared" si="1"/>
        <v>0</v>
      </c>
    </row>
    <row r="12" spans="1:13" ht="5.25" customHeight="1" thickBot="1" x14ac:dyDescent="0.25">
      <c r="A12" s="441"/>
      <c r="B12" s="442"/>
      <c r="C12" s="442"/>
      <c r="D12" s="443"/>
      <c r="E12" s="444"/>
      <c r="F12" s="444"/>
      <c r="G12" s="444"/>
      <c r="H12" s="444"/>
      <c r="I12" s="445"/>
      <c r="J12" s="193"/>
      <c r="K12" s="193"/>
      <c r="L12" s="193"/>
      <c r="M12" s="193"/>
    </row>
    <row r="13" spans="1:13" ht="31.5" customHeight="1" x14ac:dyDescent="0.2">
      <c r="A13" s="358" t="s">
        <v>106</v>
      </c>
      <c r="B13" s="407" t="s">
        <v>132</v>
      </c>
      <c r="C13" s="407" t="s">
        <v>126</v>
      </c>
      <c r="D13" s="408" t="s">
        <v>15</v>
      </c>
      <c r="E13" s="408" t="s">
        <v>16</v>
      </c>
      <c r="F13" s="430" t="s">
        <v>17</v>
      </c>
      <c r="G13" s="408" t="s">
        <v>18</v>
      </c>
      <c r="H13" s="408" t="s">
        <v>19</v>
      </c>
      <c r="I13" s="431" t="s">
        <v>127</v>
      </c>
      <c r="J13" s="193"/>
      <c r="K13" s="193"/>
      <c r="L13" s="193"/>
      <c r="M13" s="193"/>
    </row>
    <row r="14" spans="1:13" ht="38.25" x14ac:dyDescent="0.2">
      <c r="A14" s="446" t="s">
        <v>133</v>
      </c>
      <c r="B14" s="432" t="s">
        <v>134</v>
      </c>
      <c r="C14" s="447" t="s">
        <v>135</v>
      </c>
      <c r="D14" s="448">
        <v>32900</v>
      </c>
      <c r="E14" s="448">
        <v>32900</v>
      </c>
      <c r="F14" s="448">
        <v>30000</v>
      </c>
      <c r="G14" s="448">
        <v>20000</v>
      </c>
      <c r="H14" s="448">
        <v>10000</v>
      </c>
      <c r="I14" s="662">
        <f t="shared" ref="I14:I19" si="2">SUM(D14:H14)</f>
        <v>125800</v>
      </c>
      <c r="J14" s="193"/>
      <c r="K14" s="193"/>
      <c r="L14" s="193"/>
      <c r="M14" s="193"/>
    </row>
    <row r="15" spans="1:13" x14ac:dyDescent="0.2">
      <c r="A15" s="211"/>
      <c r="B15" s="246"/>
      <c r="C15" s="246"/>
      <c r="D15" s="247"/>
      <c r="E15" s="248"/>
      <c r="F15" s="248"/>
      <c r="G15" s="248"/>
      <c r="H15" s="248"/>
      <c r="I15" s="436">
        <f t="shared" si="2"/>
        <v>0</v>
      </c>
    </row>
    <row r="16" spans="1:13" x14ac:dyDescent="0.2">
      <c r="A16" s="200"/>
      <c r="B16" s="249"/>
      <c r="C16" s="249"/>
      <c r="D16" s="247"/>
      <c r="E16" s="250"/>
      <c r="F16" s="250"/>
      <c r="G16" s="248"/>
      <c r="H16" s="248"/>
      <c r="I16" s="436">
        <f t="shared" si="2"/>
        <v>0</v>
      </c>
    </row>
    <row r="17" spans="1:9" x14ac:dyDescent="0.2">
      <c r="A17" s="200"/>
      <c r="B17" s="249"/>
      <c r="C17" s="249"/>
      <c r="D17" s="247"/>
      <c r="E17" s="250"/>
      <c r="F17" s="250"/>
      <c r="G17" s="248"/>
      <c r="H17" s="248"/>
      <c r="I17" s="436">
        <f t="shared" si="2"/>
        <v>0</v>
      </c>
    </row>
    <row r="18" spans="1:9" x14ac:dyDescent="0.2">
      <c r="A18" s="200"/>
      <c r="B18" s="249"/>
      <c r="C18" s="249"/>
      <c r="D18" s="247"/>
      <c r="E18" s="250"/>
      <c r="F18" s="250"/>
      <c r="G18" s="248"/>
      <c r="H18" s="248"/>
      <c r="I18" s="436">
        <f t="shared" si="2"/>
        <v>0</v>
      </c>
    </row>
    <row r="19" spans="1:9" x14ac:dyDescent="0.2">
      <c r="A19" s="200"/>
      <c r="B19" s="249"/>
      <c r="C19" s="249"/>
      <c r="D19" s="247"/>
      <c r="E19" s="250"/>
      <c r="F19" s="250"/>
      <c r="G19" s="248"/>
      <c r="H19" s="248"/>
      <c r="I19" s="436">
        <f t="shared" si="2"/>
        <v>0</v>
      </c>
    </row>
    <row r="20" spans="1:9" s="9" customFormat="1" ht="16.5" customHeight="1" thickBot="1" x14ac:dyDescent="0.25">
      <c r="A20" s="437"/>
      <c r="B20" s="438"/>
      <c r="C20" s="438" t="s">
        <v>131</v>
      </c>
      <c r="D20" s="439">
        <f t="shared" ref="D20:I20" si="3">SUM(D15:D19)</f>
        <v>0</v>
      </c>
      <c r="E20" s="439">
        <f t="shared" si="3"/>
        <v>0</v>
      </c>
      <c r="F20" s="439">
        <f t="shared" si="3"/>
        <v>0</v>
      </c>
      <c r="G20" s="439">
        <f t="shared" si="3"/>
        <v>0</v>
      </c>
      <c r="H20" s="439">
        <f t="shared" si="3"/>
        <v>0</v>
      </c>
      <c r="I20" s="440">
        <f t="shared" si="3"/>
        <v>0</v>
      </c>
    </row>
    <row r="21" spans="1:9" s="26" customFormat="1" ht="12.75" customHeight="1" thickBot="1" x14ac:dyDescent="0.25">
      <c r="A21" s="160"/>
      <c r="B21" s="25"/>
      <c r="C21" s="25"/>
      <c r="D21" s="69"/>
      <c r="E21" s="69"/>
      <c r="F21" s="69"/>
      <c r="G21" s="69"/>
      <c r="H21" s="69"/>
      <c r="I21" s="69"/>
    </row>
    <row r="22" spans="1:9" ht="30.75" thickBot="1" x14ac:dyDescent="0.25">
      <c r="A22" s="418" t="s">
        <v>106</v>
      </c>
      <c r="B22" s="419" t="s">
        <v>136</v>
      </c>
      <c r="C22" s="407" t="s">
        <v>126</v>
      </c>
      <c r="D22" s="535" t="s">
        <v>15</v>
      </c>
      <c r="E22" s="535" t="s">
        <v>16</v>
      </c>
      <c r="F22" s="449" t="s">
        <v>17</v>
      </c>
      <c r="G22" s="535" t="s">
        <v>18</v>
      </c>
      <c r="H22" s="535" t="s">
        <v>19</v>
      </c>
      <c r="I22" s="450" t="s">
        <v>127</v>
      </c>
    </row>
    <row r="23" spans="1:9" ht="25.5" customHeight="1" x14ac:dyDescent="0.2">
      <c r="A23" s="200"/>
      <c r="B23" s="249"/>
      <c r="C23" s="249"/>
      <c r="D23" s="247"/>
      <c r="E23" s="250"/>
      <c r="F23" s="250"/>
      <c r="G23" s="248"/>
      <c r="H23" s="248"/>
      <c r="I23" s="436">
        <f>SUM(D23:H23)</f>
        <v>0</v>
      </c>
    </row>
    <row r="24" spans="1:9" ht="27" customHeight="1" x14ac:dyDescent="0.2">
      <c r="A24" s="200"/>
      <c r="B24" s="249"/>
      <c r="C24" s="249"/>
      <c r="D24" s="247"/>
      <c r="E24" s="250"/>
      <c r="F24" s="250"/>
      <c r="G24" s="248"/>
      <c r="H24" s="248"/>
      <c r="I24" s="436">
        <f>SUM(D24:H24)</f>
        <v>0</v>
      </c>
    </row>
    <row r="25" spans="1:9" s="9" customFormat="1" ht="27" customHeight="1" thickBot="1" x14ac:dyDescent="0.25">
      <c r="A25" s="437"/>
      <c r="B25" s="438"/>
      <c r="C25" s="438" t="s">
        <v>131</v>
      </c>
      <c r="D25" s="439">
        <f>SUM(D23:D24)</f>
        <v>0</v>
      </c>
      <c r="E25" s="439">
        <f>SUM(E23:E24)</f>
        <v>0</v>
      </c>
      <c r="F25" s="439">
        <f>SUM(F23:F24)</f>
        <v>0</v>
      </c>
      <c r="G25" s="439">
        <f>SUM(G23:G24)</f>
        <v>0</v>
      </c>
      <c r="H25" s="439">
        <f>SUM(H23:H24)</f>
        <v>0</v>
      </c>
      <c r="I25" s="440">
        <f>SUM(D25:H25)</f>
        <v>0</v>
      </c>
    </row>
    <row r="26" spans="1:9" ht="27" customHeight="1" thickBot="1" x14ac:dyDescent="0.25">
      <c r="A26" s="218"/>
      <c r="B26" s="253"/>
      <c r="C26" s="253"/>
      <c r="D26" s="254"/>
      <c r="E26" s="255"/>
      <c r="F26" s="255"/>
      <c r="G26" s="255"/>
      <c r="H26" s="255"/>
      <c r="I26" s="152"/>
    </row>
    <row r="27" spans="1:9" s="9" customFormat="1" ht="27" customHeight="1" thickBot="1" x14ac:dyDescent="0.25">
      <c r="A27" s="451"/>
      <c r="B27" s="371" t="s">
        <v>137</v>
      </c>
      <c r="C27" s="371"/>
      <c r="D27" s="369">
        <f t="shared" ref="D27:I27" si="4">D11+D20+D25</f>
        <v>0</v>
      </c>
      <c r="E27" s="369">
        <f t="shared" si="4"/>
        <v>0</v>
      </c>
      <c r="F27" s="369">
        <f t="shared" si="4"/>
        <v>0</v>
      </c>
      <c r="G27" s="369">
        <f t="shared" si="4"/>
        <v>0</v>
      </c>
      <c r="H27" s="369">
        <f t="shared" si="4"/>
        <v>0</v>
      </c>
      <c r="I27" s="452">
        <f t="shared" si="4"/>
        <v>0</v>
      </c>
    </row>
  </sheetData>
  <sheetProtection formatCells="0" formatColumns="0" formatRows="0" insertRows="0" deleteRows="0" selectLockedCells="1"/>
  <printOptions horizontalCentered="1"/>
  <pageMargins left="0.5" right="0.5" top="0.5" bottom="0.5" header="0.25" footer="0.25"/>
  <pageSetup scale="52" orientation="landscape" horizontalDpi="300" verticalDpi="300" r:id="rId1"/>
  <headerFooter alignWithMargins="0">
    <oddFooter>&amp;LDOI IBC v.3.0 Tribal&amp;R&amp;N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pageSetUpPr fitToPage="1"/>
  </sheetPr>
  <dimension ref="A1:M32"/>
  <sheetViews>
    <sheetView showGridLines="0" topLeftCell="A7" zoomScale="90" workbookViewId="0">
      <selection activeCell="A3" sqref="A3:I3"/>
    </sheetView>
  </sheetViews>
  <sheetFormatPr defaultColWidth="9.140625" defaultRowHeight="12.75" x14ac:dyDescent="0.2"/>
  <cols>
    <col min="1" max="1" width="13.7109375" style="12" customWidth="1"/>
    <col min="2" max="2" width="42.28515625" style="12" customWidth="1"/>
    <col min="3" max="3" width="70.85546875" style="12" customWidth="1"/>
    <col min="4" max="4" width="10.7109375" style="67" customWidth="1"/>
    <col min="5" max="8" width="10.7109375" style="68" customWidth="1"/>
    <col min="9" max="9" width="10.7109375" style="75" customWidth="1"/>
    <col min="10" max="16384" width="9.140625" style="12"/>
  </cols>
  <sheetData>
    <row r="1" spans="1:13" s="142" customFormat="1" ht="12.75" customHeight="1" x14ac:dyDescent="0.2">
      <c r="A1" s="765" t="s">
        <v>61</v>
      </c>
      <c r="B1" s="765"/>
      <c r="C1" s="144"/>
      <c r="D1" s="295"/>
      <c r="E1" s="793"/>
      <c r="F1" s="793"/>
      <c r="G1" s="793"/>
      <c r="H1" s="793"/>
      <c r="I1" s="793"/>
      <c r="J1" s="507"/>
    </row>
    <row r="2" spans="1:13" s="11" customFormat="1" ht="18.75" thickBot="1" x14ac:dyDescent="0.25">
      <c r="A2" s="764" t="s">
        <v>31</v>
      </c>
      <c r="B2" s="764"/>
      <c r="C2" s="764"/>
      <c r="D2" s="764"/>
      <c r="E2" s="764"/>
      <c r="F2" s="764"/>
      <c r="G2" s="764"/>
      <c r="H2" s="764"/>
      <c r="I2" s="764"/>
      <c r="J2" s="10"/>
      <c r="K2" s="10"/>
      <c r="L2" s="10"/>
      <c r="M2" s="10"/>
    </row>
    <row r="3" spans="1:13" ht="292.5" customHeight="1" thickBot="1" x14ac:dyDescent="0.25">
      <c r="A3" s="772" t="s">
        <v>124</v>
      </c>
      <c r="B3" s="773"/>
      <c r="C3" s="773"/>
      <c r="D3" s="773"/>
      <c r="E3" s="773"/>
      <c r="F3" s="773"/>
      <c r="G3" s="773"/>
      <c r="H3" s="773"/>
      <c r="I3" s="774"/>
      <c r="J3" s="193"/>
      <c r="K3" s="193"/>
      <c r="L3" s="193"/>
      <c r="M3" s="193"/>
    </row>
    <row r="4" spans="1:13" ht="16.5" customHeight="1" thickBot="1" x14ac:dyDescent="0.25">
      <c r="A4" s="193"/>
      <c r="B4" s="24"/>
      <c r="C4" s="24"/>
      <c r="D4" s="66"/>
      <c r="E4" s="66"/>
      <c r="F4" s="66"/>
      <c r="G4" s="66"/>
      <c r="H4" s="66"/>
      <c r="I4" s="76"/>
      <c r="J4" s="193"/>
      <c r="K4" s="193"/>
      <c r="L4" s="193"/>
      <c r="M4" s="193"/>
    </row>
    <row r="5" spans="1:13" ht="30" x14ac:dyDescent="0.2">
      <c r="A5" s="358" t="s">
        <v>106</v>
      </c>
      <c r="B5" s="407" t="s">
        <v>125</v>
      </c>
      <c r="C5" s="407" t="s">
        <v>126</v>
      </c>
      <c r="D5" s="408" t="s">
        <v>15</v>
      </c>
      <c r="E5" s="408" t="s">
        <v>16</v>
      </c>
      <c r="F5" s="430" t="s">
        <v>17</v>
      </c>
      <c r="G5" s="408" t="s">
        <v>18</v>
      </c>
      <c r="H5" s="408" t="s">
        <v>19</v>
      </c>
      <c r="I5" s="431" t="s">
        <v>127</v>
      </c>
      <c r="J5" s="193"/>
      <c r="K5" s="193"/>
      <c r="L5" s="193"/>
      <c r="M5" s="193"/>
    </row>
    <row r="6" spans="1:13" ht="51" x14ac:dyDescent="0.2">
      <c r="A6" s="482" t="s">
        <v>128</v>
      </c>
      <c r="B6" s="432" t="s">
        <v>129</v>
      </c>
      <c r="C6" s="432" t="s">
        <v>130</v>
      </c>
      <c r="D6" s="366">
        <v>108000</v>
      </c>
      <c r="E6" s="366">
        <v>321000</v>
      </c>
      <c r="F6" s="366">
        <v>75000</v>
      </c>
      <c r="G6" s="366"/>
      <c r="H6" s="366"/>
      <c r="I6" s="366">
        <f>SUM(D6:F6)</f>
        <v>504000</v>
      </c>
      <c r="J6" s="193"/>
      <c r="K6" s="193"/>
      <c r="L6" s="193"/>
      <c r="M6" s="193"/>
    </row>
    <row r="7" spans="1:13" x14ac:dyDescent="0.2">
      <c r="A7" s="433"/>
      <c r="B7" s="434"/>
      <c r="C7" s="434"/>
      <c r="D7" s="368"/>
      <c r="E7" s="435"/>
      <c r="F7" s="435"/>
      <c r="G7" s="435"/>
      <c r="H7" s="435"/>
      <c r="I7" s="436">
        <f t="shared" ref="I7:I12" si="0">SUM(D7:H7)</f>
        <v>0</v>
      </c>
      <c r="J7" s="193"/>
      <c r="K7" s="193"/>
      <c r="L7" s="193"/>
      <c r="M7" s="193"/>
    </row>
    <row r="8" spans="1:13" x14ac:dyDescent="0.2">
      <c r="A8" s="200"/>
      <c r="B8" s="249"/>
      <c r="C8" s="249"/>
      <c r="D8" s="247"/>
      <c r="E8" s="250"/>
      <c r="F8" s="250"/>
      <c r="G8" s="248"/>
      <c r="H8" s="248"/>
      <c r="I8" s="436">
        <f t="shared" si="0"/>
        <v>0</v>
      </c>
      <c r="J8" s="193"/>
      <c r="K8" s="193"/>
      <c r="L8" s="193"/>
      <c r="M8" s="193"/>
    </row>
    <row r="9" spans="1:13" x14ac:dyDescent="0.2">
      <c r="A9" s="200"/>
      <c r="B9" s="249"/>
      <c r="C9" s="249"/>
      <c r="D9" s="247"/>
      <c r="E9" s="250"/>
      <c r="F9" s="250"/>
      <c r="G9" s="248"/>
      <c r="H9" s="248"/>
      <c r="I9" s="436">
        <f t="shared" si="0"/>
        <v>0</v>
      </c>
      <c r="J9" s="193"/>
      <c r="K9" s="193"/>
      <c r="L9" s="193"/>
      <c r="M9" s="193"/>
    </row>
    <row r="10" spans="1:13" x14ac:dyDescent="0.2">
      <c r="A10" s="200"/>
      <c r="B10" s="249"/>
      <c r="C10" s="249"/>
      <c r="D10" s="247"/>
      <c r="E10" s="250"/>
      <c r="F10" s="250"/>
      <c r="G10" s="248"/>
      <c r="H10" s="248"/>
      <c r="I10" s="436">
        <f t="shared" si="0"/>
        <v>0</v>
      </c>
      <c r="J10" s="193"/>
      <c r="K10" s="193"/>
      <c r="L10" s="193"/>
      <c r="M10" s="193"/>
    </row>
    <row r="11" spans="1:13" x14ac:dyDescent="0.2">
      <c r="A11" s="200"/>
      <c r="B11" s="249"/>
      <c r="C11" s="249"/>
      <c r="D11" s="247"/>
      <c r="E11" s="250"/>
      <c r="F11" s="250"/>
      <c r="G11" s="248"/>
      <c r="H11" s="248"/>
      <c r="I11" s="436">
        <f t="shared" si="0"/>
        <v>0</v>
      </c>
      <c r="J11" s="193"/>
      <c r="K11" s="193"/>
      <c r="L11" s="193"/>
      <c r="M11" s="193"/>
    </row>
    <row r="12" spans="1:13" x14ac:dyDescent="0.2">
      <c r="A12" s="200"/>
      <c r="B12" s="249"/>
      <c r="C12" s="249"/>
      <c r="D12" s="247"/>
      <c r="E12" s="250"/>
      <c r="F12" s="250"/>
      <c r="G12" s="248"/>
      <c r="H12" s="248"/>
      <c r="I12" s="436">
        <f t="shared" si="0"/>
        <v>0</v>
      </c>
      <c r="J12" s="193"/>
      <c r="K12" s="193"/>
      <c r="L12" s="193"/>
      <c r="M12" s="193"/>
    </row>
    <row r="13" spans="1:13" s="9" customFormat="1" ht="13.5" thickBot="1" x14ac:dyDescent="0.25">
      <c r="A13" s="437"/>
      <c r="B13" s="438"/>
      <c r="C13" s="438" t="s">
        <v>131</v>
      </c>
      <c r="D13" s="439">
        <f t="shared" ref="D13:I13" si="1">SUM(D7:D12)</f>
        <v>0</v>
      </c>
      <c r="E13" s="439">
        <f t="shared" si="1"/>
        <v>0</v>
      </c>
      <c r="F13" s="439">
        <f t="shared" si="1"/>
        <v>0</v>
      </c>
      <c r="G13" s="439">
        <f t="shared" si="1"/>
        <v>0</v>
      </c>
      <c r="H13" s="439">
        <f t="shared" si="1"/>
        <v>0</v>
      </c>
      <c r="I13" s="440">
        <f t="shared" si="1"/>
        <v>0</v>
      </c>
    </row>
    <row r="14" spans="1:13" ht="5.25" customHeight="1" thickBot="1" x14ac:dyDescent="0.25">
      <c r="A14" s="441"/>
      <c r="B14" s="442"/>
      <c r="C14" s="442"/>
      <c r="D14" s="443"/>
      <c r="E14" s="444"/>
      <c r="F14" s="444"/>
      <c r="G14" s="444"/>
      <c r="H14" s="444"/>
      <c r="I14" s="445"/>
      <c r="J14" s="193"/>
      <c r="K14" s="193"/>
      <c r="L14" s="193"/>
      <c r="M14" s="193"/>
    </row>
    <row r="15" spans="1:13" ht="31.5" customHeight="1" x14ac:dyDescent="0.2">
      <c r="A15" s="358" t="s">
        <v>106</v>
      </c>
      <c r="B15" s="407" t="s">
        <v>132</v>
      </c>
      <c r="C15" s="407" t="s">
        <v>126</v>
      </c>
      <c r="D15" s="408" t="s">
        <v>15</v>
      </c>
      <c r="E15" s="408" t="s">
        <v>16</v>
      </c>
      <c r="F15" s="430" t="s">
        <v>17</v>
      </c>
      <c r="G15" s="408" t="s">
        <v>18</v>
      </c>
      <c r="H15" s="408" t="s">
        <v>19</v>
      </c>
      <c r="I15" s="431" t="s">
        <v>127</v>
      </c>
      <c r="J15" s="193"/>
      <c r="K15" s="193"/>
      <c r="L15" s="193"/>
      <c r="M15" s="193"/>
    </row>
    <row r="16" spans="1:13" ht="38.25" x14ac:dyDescent="0.2">
      <c r="A16" s="446" t="s">
        <v>133</v>
      </c>
      <c r="B16" s="432" t="s">
        <v>134</v>
      </c>
      <c r="C16" s="447" t="s">
        <v>135</v>
      </c>
      <c r="D16" s="448">
        <v>32900</v>
      </c>
      <c r="E16" s="448">
        <v>32900</v>
      </c>
      <c r="F16" s="448">
        <v>30000</v>
      </c>
      <c r="G16" s="448">
        <v>20000</v>
      </c>
      <c r="H16" s="448">
        <v>10000</v>
      </c>
      <c r="I16" s="366">
        <f t="shared" ref="I16:I21" si="2">SUM(D16:H16)</f>
        <v>125800</v>
      </c>
      <c r="J16" s="193"/>
      <c r="K16" s="193"/>
      <c r="L16" s="193"/>
      <c r="M16" s="193"/>
    </row>
    <row r="17" spans="1:9" x14ac:dyDescent="0.2">
      <c r="A17" s="211"/>
      <c r="B17" s="246"/>
      <c r="C17" s="246"/>
      <c r="D17" s="247"/>
      <c r="E17" s="248"/>
      <c r="F17" s="248"/>
      <c r="G17" s="248"/>
      <c r="H17" s="248"/>
      <c r="I17" s="436">
        <f t="shared" si="2"/>
        <v>0</v>
      </c>
    </row>
    <row r="18" spans="1:9" x14ac:dyDescent="0.2">
      <c r="A18" s="200"/>
      <c r="B18" s="249"/>
      <c r="C18" s="249"/>
      <c r="D18" s="247"/>
      <c r="E18" s="250"/>
      <c r="F18" s="250"/>
      <c r="G18" s="248"/>
      <c r="H18" s="248"/>
      <c r="I18" s="436">
        <f t="shared" si="2"/>
        <v>0</v>
      </c>
    </row>
    <row r="19" spans="1:9" x14ac:dyDescent="0.2">
      <c r="A19" s="200"/>
      <c r="B19" s="249"/>
      <c r="C19" s="249"/>
      <c r="D19" s="247"/>
      <c r="E19" s="250"/>
      <c r="F19" s="250"/>
      <c r="G19" s="248"/>
      <c r="H19" s="248"/>
      <c r="I19" s="436">
        <f t="shared" si="2"/>
        <v>0</v>
      </c>
    </row>
    <row r="20" spans="1:9" x14ac:dyDescent="0.2">
      <c r="A20" s="200"/>
      <c r="B20" s="249"/>
      <c r="C20" s="249"/>
      <c r="D20" s="247"/>
      <c r="E20" s="250"/>
      <c r="F20" s="250"/>
      <c r="G20" s="248"/>
      <c r="H20" s="248"/>
      <c r="I20" s="436">
        <f t="shared" si="2"/>
        <v>0</v>
      </c>
    </row>
    <row r="21" spans="1:9" x14ac:dyDescent="0.2">
      <c r="A21" s="200"/>
      <c r="B21" s="249"/>
      <c r="C21" s="249"/>
      <c r="D21" s="247"/>
      <c r="E21" s="250"/>
      <c r="F21" s="250"/>
      <c r="G21" s="248"/>
      <c r="H21" s="248"/>
      <c r="I21" s="436">
        <f t="shared" si="2"/>
        <v>0</v>
      </c>
    </row>
    <row r="22" spans="1:9" s="9" customFormat="1" ht="16.5" customHeight="1" thickBot="1" x14ac:dyDescent="0.25">
      <c r="A22" s="437"/>
      <c r="B22" s="438"/>
      <c r="C22" s="438" t="s">
        <v>131</v>
      </c>
      <c r="D22" s="439">
        <f t="shared" ref="D22:I22" si="3">SUM(D17:D21)</f>
        <v>0</v>
      </c>
      <c r="E22" s="439">
        <f t="shared" si="3"/>
        <v>0</v>
      </c>
      <c r="F22" s="439">
        <f t="shared" si="3"/>
        <v>0</v>
      </c>
      <c r="G22" s="439">
        <f t="shared" si="3"/>
        <v>0</v>
      </c>
      <c r="H22" s="439">
        <f t="shared" si="3"/>
        <v>0</v>
      </c>
      <c r="I22" s="440">
        <f t="shared" si="3"/>
        <v>0</v>
      </c>
    </row>
    <row r="23" spans="1:9" s="26" customFormat="1" ht="12.75" customHeight="1" thickBot="1" x14ac:dyDescent="0.25">
      <c r="A23" s="160"/>
      <c r="B23" s="25"/>
      <c r="C23" s="25"/>
      <c r="D23" s="69"/>
      <c r="E23" s="69"/>
      <c r="F23" s="69"/>
      <c r="G23" s="69"/>
      <c r="H23" s="69"/>
      <c r="I23" s="69"/>
    </row>
    <row r="24" spans="1:9" ht="30.75" thickBot="1" x14ac:dyDescent="0.25">
      <c r="A24" s="418" t="s">
        <v>106</v>
      </c>
      <c r="B24" s="419" t="s">
        <v>136</v>
      </c>
      <c r="C24" s="407" t="s">
        <v>126</v>
      </c>
      <c r="D24" s="497" t="s">
        <v>15</v>
      </c>
      <c r="E24" s="497" t="s">
        <v>16</v>
      </c>
      <c r="F24" s="449" t="s">
        <v>17</v>
      </c>
      <c r="G24" s="497" t="s">
        <v>18</v>
      </c>
      <c r="H24" s="497" t="s">
        <v>19</v>
      </c>
      <c r="I24" s="450" t="s">
        <v>127</v>
      </c>
    </row>
    <row r="25" spans="1:9" ht="25.5" customHeight="1" x14ac:dyDescent="0.2">
      <c r="A25" s="200"/>
      <c r="B25" s="249"/>
      <c r="C25" s="249"/>
      <c r="D25" s="247"/>
      <c r="E25" s="250"/>
      <c r="F25" s="250"/>
      <c r="G25" s="248"/>
      <c r="H25" s="248"/>
      <c r="I25" s="436">
        <f>SUM(D25:H25)</f>
        <v>0</v>
      </c>
    </row>
    <row r="26" spans="1:9" ht="27" customHeight="1" x14ac:dyDescent="0.2">
      <c r="A26" s="200"/>
      <c r="B26" s="249"/>
      <c r="C26" s="249"/>
      <c r="D26" s="247"/>
      <c r="E26" s="250"/>
      <c r="F26" s="250"/>
      <c r="G26" s="248"/>
      <c r="H26" s="248"/>
      <c r="I26" s="436">
        <f>SUM(D26:H26)</f>
        <v>0</v>
      </c>
    </row>
    <row r="27" spans="1:9" s="9" customFormat="1" ht="27" customHeight="1" thickBot="1" x14ac:dyDescent="0.25">
      <c r="A27" s="437"/>
      <c r="B27" s="438"/>
      <c r="C27" s="438" t="s">
        <v>131</v>
      </c>
      <c r="D27" s="439">
        <f>SUM(D25:D26)</f>
        <v>0</v>
      </c>
      <c r="E27" s="439">
        <f>SUM(E25:E26)</f>
        <v>0</v>
      </c>
      <c r="F27" s="439">
        <f>SUM(F25:F26)</f>
        <v>0</v>
      </c>
      <c r="G27" s="439">
        <f>SUM(G25:G26)</f>
        <v>0</v>
      </c>
      <c r="H27" s="439">
        <f>SUM(H25:H26)</f>
        <v>0</v>
      </c>
      <c r="I27" s="440">
        <f>SUM(D27:H27)</f>
        <v>0</v>
      </c>
    </row>
    <row r="28" spans="1:9" ht="27" customHeight="1" thickBot="1" x14ac:dyDescent="0.25">
      <c r="A28" s="218"/>
      <c r="B28" s="253"/>
      <c r="C28" s="253"/>
      <c r="D28" s="254"/>
      <c r="E28" s="255"/>
      <c r="F28" s="255"/>
      <c r="G28" s="255"/>
      <c r="H28" s="255"/>
      <c r="I28" s="152"/>
    </row>
    <row r="29" spans="1:9" s="9" customFormat="1" ht="27" customHeight="1" thickBot="1" x14ac:dyDescent="0.25">
      <c r="A29" s="451"/>
      <c r="B29" s="371" t="s">
        <v>137</v>
      </c>
      <c r="C29" s="371"/>
      <c r="D29" s="369">
        <f t="shared" ref="D29:I29" si="4">D13+D22+D27</f>
        <v>0</v>
      </c>
      <c r="E29" s="369">
        <f t="shared" si="4"/>
        <v>0</v>
      </c>
      <c r="F29" s="369">
        <f t="shared" si="4"/>
        <v>0</v>
      </c>
      <c r="G29" s="369">
        <f t="shared" si="4"/>
        <v>0</v>
      </c>
      <c r="H29" s="369">
        <f t="shared" si="4"/>
        <v>0</v>
      </c>
      <c r="I29" s="452">
        <f t="shared" si="4"/>
        <v>0</v>
      </c>
    </row>
    <row r="30" spans="1:9" ht="13.5" thickBot="1" x14ac:dyDescent="0.25">
      <c r="A30" s="193"/>
      <c r="B30" s="193"/>
      <c r="C30" s="193"/>
      <c r="D30" s="251"/>
      <c r="E30" s="252"/>
      <c r="F30" s="252"/>
      <c r="G30" s="252"/>
      <c r="H30" s="252"/>
      <c r="I30" s="77"/>
    </row>
    <row r="31" spans="1:9" ht="11.25" customHeight="1" x14ac:dyDescent="0.2">
      <c r="A31" s="758" t="s">
        <v>138</v>
      </c>
      <c r="B31" s="788"/>
      <c r="C31" s="788"/>
      <c r="D31" s="788"/>
      <c r="E31" s="788"/>
      <c r="F31" s="788"/>
      <c r="G31" s="788"/>
      <c r="H31" s="788"/>
      <c r="I31" s="789"/>
    </row>
    <row r="32" spans="1:9" ht="167.25" customHeight="1" thickBot="1" x14ac:dyDescent="0.25">
      <c r="A32" s="790"/>
      <c r="B32" s="791"/>
      <c r="C32" s="791"/>
      <c r="D32" s="791"/>
      <c r="E32" s="791"/>
      <c r="F32" s="791"/>
      <c r="G32" s="791"/>
      <c r="H32" s="791"/>
      <c r="I32" s="792"/>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5">
    <mergeCell ref="E1:I1"/>
    <mergeCell ref="A1:B1"/>
    <mergeCell ref="A2:I2"/>
    <mergeCell ref="A3:I3"/>
    <mergeCell ref="A31:I32"/>
  </mergeCells>
  <phoneticPr fontId="2" type="noConversion"/>
  <printOptions horizontalCentered="1"/>
  <pageMargins left="0.5" right="0.5" top="0.5" bottom="0.5" header="0.25" footer="0.25"/>
  <pageSetup scale="52" orientation="landscape" horizontalDpi="300" verticalDpi="300" r:id="rId7"/>
  <headerFooter alignWithMargins="0">
    <oddFooter>&amp;LDOI IBC v.3.0 Tribal&amp;R&amp;N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90EC-8262-4DA4-B936-E12E2BCA3E7F}">
  <sheetPr>
    <tabColor theme="0"/>
    <pageSetUpPr fitToPage="1"/>
  </sheetPr>
  <dimension ref="A1:L74"/>
  <sheetViews>
    <sheetView showGridLines="0" zoomScale="90" zoomScaleNormal="90" workbookViewId="0"/>
  </sheetViews>
  <sheetFormatPr defaultColWidth="9.140625" defaultRowHeight="12.75" x14ac:dyDescent="0.2"/>
  <cols>
    <col min="1" max="1" width="208.5703125" style="29" customWidth="1"/>
    <col min="2" max="11" width="9.140625" style="29" customWidth="1"/>
    <col min="12" max="16384" width="9.140625" style="29"/>
  </cols>
  <sheetData>
    <row r="1" spans="1:12" s="145" customFormat="1" ht="12" customHeight="1" x14ac:dyDescent="0.2">
      <c r="A1" s="555" t="s">
        <v>61</v>
      </c>
      <c r="B1" s="555"/>
      <c r="C1" s="555"/>
      <c r="D1" s="555"/>
      <c r="E1" s="572"/>
      <c r="F1" s="572"/>
      <c r="H1" s="295"/>
      <c r="I1" s="567"/>
    </row>
    <row r="2" spans="1:12" s="28" customFormat="1" ht="24" customHeight="1" x14ac:dyDescent="0.2">
      <c r="A2" s="570" t="s">
        <v>139</v>
      </c>
      <c r="B2" s="570"/>
      <c r="C2" s="570"/>
      <c r="D2" s="570"/>
      <c r="E2" s="570"/>
      <c r="F2" s="570"/>
      <c r="G2" s="570"/>
      <c r="H2" s="570"/>
      <c r="I2" s="70"/>
      <c r="J2" s="265"/>
      <c r="K2" s="265"/>
      <c r="L2" s="265"/>
    </row>
    <row r="3" spans="1:12" s="11" customFormat="1" ht="138.6" customHeight="1" x14ac:dyDescent="0.2">
      <c r="A3" s="571" t="s">
        <v>140</v>
      </c>
      <c r="B3" s="664"/>
      <c r="C3" s="664"/>
      <c r="D3" s="664"/>
      <c r="E3" s="664"/>
      <c r="F3" s="664"/>
      <c r="G3" s="664"/>
      <c r="H3" s="664"/>
      <c r="I3" s="669"/>
      <c r="J3" s="669"/>
      <c r="K3" s="101"/>
      <c r="L3" s="102"/>
    </row>
    <row r="4" spans="1:12" s="28" customFormat="1" ht="15" customHeight="1" thickBot="1" x14ac:dyDescent="0.3">
      <c r="A4" s="95"/>
      <c r="B4" s="95"/>
      <c r="C4" s="95"/>
      <c r="D4" s="95"/>
      <c r="E4" s="95"/>
      <c r="F4" s="95"/>
      <c r="G4" s="96"/>
      <c r="H4" s="95"/>
      <c r="I4" s="95"/>
      <c r="J4" s="95"/>
      <c r="K4" s="266"/>
      <c r="L4" s="265"/>
    </row>
    <row r="5" spans="1:12" s="28" customFormat="1" ht="48" customHeight="1" x14ac:dyDescent="0.2">
      <c r="A5" s="667" t="s">
        <v>151</v>
      </c>
      <c r="B5" s="665"/>
      <c r="C5" s="665"/>
      <c r="D5" s="665"/>
      <c r="E5" s="665"/>
      <c r="F5" s="665"/>
      <c r="G5" s="665"/>
      <c r="H5" s="665"/>
      <c r="I5" s="103"/>
      <c r="J5" s="103"/>
      <c r="K5" s="103"/>
      <c r="L5" s="265"/>
    </row>
    <row r="6" spans="1:12" s="28" customFormat="1" ht="132.75" customHeight="1" x14ac:dyDescent="0.2">
      <c r="A6" s="569" t="s">
        <v>152</v>
      </c>
      <c r="B6" s="603"/>
      <c r="C6" s="603"/>
      <c r="D6" s="603"/>
      <c r="E6" s="603"/>
      <c r="F6" s="603"/>
      <c r="G6" s="603"/>
      <c r="H6" s="603"/>
      <c r="I6" s="94"/>
      <c r="J6" s="94"/>
      <c r="K6" s="94"/>
      <c r="L6" s="265"/>
    </row>
    <row r="7" spans="1:12" s="28" customFormat="1" ht="15.75" customHeight="1" x14ac:dyDescent="0.2">
      <c r="A7" s="94"/>
      <c r="B7" s="94"/>
      <c r="C7" s="94"/>
      <c r="D7" s="94"/>
      <c r="E7" s="94"/>
      <c r="F7" s="94"/>
      <c r="G7" s="94"/>
      <c r="H7" s="94"/>
      <c r="I7" s="94"/>
      <c r="J7" s="94"/>
      <c r="K7" s="94"/>
      <c r="L7" s="265"/>
    </row>
    <row r="8" spans="1:12" s="28" customFormat="1" ht="24.75" customHeight="1" x14ac:dyDescent="0.25">
      <c r="A8" s="568" t="s">
        <v>153</v>
      </c>
      <c r="B8" s="666"/>
      <c r="C8" s="666"/>
      <c r="D8" s="666"/>
      <c r="E8" s="666"/>
      <c r="F8" s="666"/>
      <c r="G8" s="666"/>
      <c r="H8" s="666"/>
      <c r="I8" s="94"/>
      <c r="J8" s="94"/>
      <c r="K8" s="94"/>
      <c r="L8" s="265"/>
    </row>
    <row r="9" spans="1:12" s="28" customFormat="1" ht="15" customHeight="1" x14ac:dyDescent="0.2">
      <c r="A9" s="663"/>
      <c r="B9" s="94"/>
      <c r="C9" s="94"/>
      <c r="D9" s="94"/>
      <c r="E9" s="94"/>
      <c r="F9" s="94"/>
      <c r="G9" s="94"/>
      <c r="H9" s="94"/>
      <c r="I9" s="94"/>
      <c r="J9" s="94"/>
      <c r="K9" s="94"/>
      <c r="L9" s="265"/>
    </row>
    <row r="10" spans="1:12" s="28" customFormat="1" ht="44.25" customHeight="1" x14ac:dyDescent="0.2">
      <c r="A10" s="689" t="s">
        <v>154</v>
      </c>
      <c r="B10" s="269"/>
      <c r="C10" s="269"/>
      <c r="D10" s="269"/>
      <c r="E10" s="269"/>
      <c r="F10" s="269"/>
      <c r="G10" s="269"/>
      <c r="H10" s="269"/>
      <c r="I10" s="269"/>
      <c r="J10" s="269"/>
      <c r="K10" s="269"/>
      <c r="L10" s="266"/>
    </row>
    <row r="11" spans="1:12" s="28" customFormat="1" ht="73.5" customHeight="1" x14ac:dyDescent="0.2">
      <c r="A11" s="690"/>
      <c r="B11" s="269"/>
      <c r="C11" s="269"/>
      <c r="D11" s="269"/>
      <c r="E11" s="269"/>
      <c r="F11" s="269"/>
      <c r="G11" s="269"/>
      <c r="H11" s="269"/>
      <c r="I11" s="269"/>
      <c r="J11" s="269"/>
      <c r="K11" s="269"/>
      <c r="L11" s="266"/>
    </row>
    <row r="12" spans="1:12" s="28" customFormat="1" x14ac:dyDescent="0.2">
      <c r="A12" s="668"/>
      <c r="B12" s="269"/>
      <c r="C12" s="269"/>
      <c r="D12" s="269"/>
      <c r="E12" s="269"/>
      <c r="F12" s="269"/>
      <c r="G12" s="269"/>
      <c r="H12" s="269"/>
      <c r="I12" s="269"/>
      <c r="J12" s="269"/>
      <c r="K12" s="269"/>
      <c r="L12" s="266"/>
    </row>
    <row r="13" spans="1:12" s="28" customFormat="1" x14ac:dyDescent="0.2">
      <c r="A13" s="265"/>
      <c r="B13" s="270"/>
      <c r="C13" s="265"/>
      <c r="D13" s="265"/>
      <c r="E13" s="265"/>
      <c r="F13" s="265"/>
      <c r="G13" s="265"/>
      <c r="H13" s="265"/>
      <c r="I13" s="265"/>
      <c r="J13" s="265"/>
      <c r="K13" s="265"/>
      <c r="L13" s="265"/>
    </row>
    <row r="14" spans="1:12" s="28" customFormat="1" x14ac:dyDescent="0.2">
      <c r="A14" s="265"/>
      <c r="B14" s="265"/>
      <c r="C14" s="265"/>
      <c r="D14" s="265"/>
      <c r="E14" s="265"/>
      <c r="F14" s="265"/>
      <c r="G14" s="265"/>
      <c r="H14" s="265"/>
      <c r="I14" s="265"/>
      <c r="J14" s="265"/>
      <c r="K14" s="265"/>
      <c r="L14" s="265"/>
    </row>
    <row r="15" spans="1:12" s="28" customFormat="1" x14ac:dyDescent="0.2">
      <c r="A15" s="265"/>
      <c r="B15" s="265"/>
      <c r="C15" s="265"/>
      <c r="D15" s="265"/>
      <c r="E15" s="265"/>
      <c r="F15" s="265"/>
      <c r="G15" s="265"/>
      <c r="H15" s="265"/>
      <c r="I15" s="265"/>
      <c r="J15" s="265"/>
      <c r="K15" s="265"/>
      <c r="L15" s="265"/>
    </row>
    <row r="16" spans="1:12" s="28" customFormat="1" x14ac:dyDescent="0.2">
      <c r="A16" s="265"/>
      <c r="B16" s="265"/>
      <c r="C16" s="265"/>
      <c r="D16" s="265"/>
      <c r="E16" s="265"/>
      <c r="F16" s="265"/>
      <c r="G16" s="265"/>
      <c r="H16" s="265"/>
      <c r="I16" s="265"/>
      <c r="J16" s="265"/>
      <c r="K16" s="265"/>
      <c r="L16" s="265"/>
    </row>
    <row r="17" spans="1:12" s="28" customFormat="1" x14ac:dyDescent="0.2">
      <c r="A17" s="265"/>
      <c r="B17" s="265"/>
      <c r="C17" s="265"/>
      <c r="D17" s="265"/>
      <c r="E17" s="265"/>
      <c r="F17" s="265"/>
      <c r="G17" s="265"/>
      <c r="H17" s="265"/>
      <c r="I17" s="265"/>
      <c r="J17" s="265"/>
      <c r="K17" s="265"/>
      <c r="L17" s="265"/>
    </row>
    <row r="18" spans="1:12" s="28" customFormat="1" x14ac:dyDescent="0.2">
      <c r="A18" s="265"/>
      <c r="B18" s="265"/>
      <c r="C18" s="265"/>
      <c r="D18" s="265"/>
      <c r="E18" s="265"/>
      <c r="F18" s="265"/>
      <c r="G18" s="265"/>
      <c r="H18" s="265"/>
      <c r="I18" s="265"/>
      <c r="J18" s="265"/>
      <c r="K18" s="265"/>
      <c r="L18" s="265"/>
    </row>
    <row r="19" spans="1:12" s="28" customFormat="1" x14ac:dyDescent="0.2">
      <c r="A19" s="265"/>
      <c r="B19" s="265"/>
      <c r="C19" s="265"/>
      <c r="D19" s="265"/>
      <c r="E19" s="265"/>
      <c r="F19" s="265"/>
      <c r="G19" s="265"/>
      <c r="H19" s="265"/>
      <c r="I19" s="265"/>
      <c r="J19" s="265"/>
      <c r="K19" s="265"/>
      <c r="L19" s="265"/>
    </row>
    <row r="20" spans="1:12" s="28" customFormat="1" x14ac:dyDescent="0.2"/>
    <row r="21" spans="1:12" s="28" customFormat="1" x14ac:dyDescent="0.2"/>
    <row r="22" spans="1:12" s="28" customFormat="1" x14ac:dyDescent="0.2"/>
    <row r="23" spans="1:12" s="28" customFormat="1" x14ac:dyDescent="0.2"/>
    <row r="24" spans="1:12" s="28" customFormat="1" x14ac:dyDescent="0.2"/>
    <row r="25" spans="1:12" s="28" customFormat="1" x14ac:dyDescent="0.2"/>
    <row r="26" spans="1:12" s="28" customFormat="1" x14ac:dyDescent="0.2"/>
    <row r="27" spans="1:12" s="28" customFormat="1" x14ac:dyDescent="0.2"/>
    <row r="28" spans="1:12" s="28" customFormat="1" x14ac:dyDescent="0.2"/>
    <row r="29" spans="1:12" s="28" customFormat="1" x14ac:dyDescent="0.2"/>
    <row r="30" spans="1:12" s="28" customFormat="1" x14ac:dyDescent="0.2"/>
    <row r="31" spans="1:12" s="28" customFormat="1" x14ac:dyDescent="0.2"/>
    <row r="32" spans="1:12" s="28" customFormat="1" x14ac:dyDescent="0.2"/>
    <row r="33" s="28" customFormat="1" x14ac:dyDescent="0.2"/>
    <row r="34" s="28" customFormat="1" x14ac:dyDescent="0.2"/>
    <row r="35" s="28" customFormat="1" x14ac:dyDescent="0.2"/>
    <row r="36" s="28" customFormat="1" x14ac:dyDescent="0.2"/>
    <row r="37" s="28" customFormat="1" x14ac:dyDescent="0.2"/>
    <row r="38" s="28" customFormat="1" x14ac:dyDescent="0.2"/>
    <row r="39" s="28" customFormat="1" x14ac:dyDescent="0.2"/>
    <row r="40" s="28" customFormat="1" x14ac:dyDescent="0.2"/>
    <row r="41" s="28" customFormat="1" x14ac:dyDescent="0.2"/>
    <row r="42" s="28" customFormat="1" x14ac:dyDescent="0.2"/>
    <row r="43" s="28" customFormat="1" x14ac:dyDescent="0.2"/>
    <row r="44" s="28" customFormat="1" x14ac:dyDescent="0.2"/>
    <row r="45" s="28" customFormat="1" x14ac:dyDescent="0.2"/>
    <row r="46" s="28" customFormat="1" x14ac:dyDescent="0.2"/>
    <row r="47" s="28" customFormat="1" x14ac:dyDescent="0.2"/>
    <row r="48" s="28" customFormat="1" x14ac:dyDescent="0.2"/>
    <row r="49" s="28" customFormat="1" x14ac:dyDescent="0.2"/>
    <row r="50" s="28" customFormat="1" x14ac:dyDescent="0.2"/>
    <row r="51" s="28" customFormat="1" x14ac:dyDescent="0.2"/>
    <row r="52" s="28" customFormat="1" x14ac:dyDescent="0.2"/>
    <row r="53" s="28" customFormat="1" x14ac:dyDescent="0.2"/>
    <row r="54" s="28" customFormat="1" x14ac:dyDescent="0.2"/>
    <row r="55" s="28" customFormat="1" x14ac:dyDescent="0.2"/>
    <row r="56" s="28" customFormat="1" x14ac:dyDescent="0.2"/>
    <row r="57" s="28" customFormat="1" x14ac:dyDescent="0.2"/>
    <row r="58" s="28" customFormat="1" x14ac:dyDescent="0.2"/>
    <row r="59" s="28" customFormat="1" x14ac:dyDescent="0.2"/>
    <row r="60" s="28" customFormat="1" x14ac:dyDescent="0.2"/>
    <row r="61" s="28" customFormat="1" x14ac:dyDescent="0.2"/>
    <row r="62" s="28" customFormat="1" x14ac:dyDescent="0.2"/>
    <row r="63" s="28" customFormat="1" x14ac:dyDescent="0.2"/>
    <row r="64" s="28" customFormat="1" x14ac:dyDescent="0.2"/>
    <row r="65" spans="10:11" s="28" customFormat="1" x14ac:dyDescent="0.2"/>
    <row r="66" spans="10:11" s="28" customFormat="1" x14ac:dyDescent="0.2"/>
    <row r="67" spans="10:11" s="28" customFormat="1" x14ac:dyDescent="0.2"/>
    <row r="68" spans="10:11" s="28" customFormat="1" x14ac:dyDescent="0.2">
      <c r="J68" s="265"/>
      <c r="K68" s="265"/>
    </row>
    <row r="69" spans="10:11" x14ac:dyDescent="0.2">
      <c r="J69" s="265"/>
      <c r="K69" s="265"/>
    </row>
    <row r="70" spans="10:11" x14ac:dyDescent="0.2">
      <c r="J70" s="265"/>
      <c r="K70" s="265"/>
    </row>
    <row r="71" spans="10:11" x14ac:dyDescent="0.2">
      <c r="J71" s="265"/>
      <c r="K71" s="265"/>
    </row>
    <row r="72" spans="10:11" x14ac:dyDescent="0.2">
      <c r="J72" s="265"/>
      <c r="K72" s="265"/>
    </row>
    <row r="73" spans="10:11" x14ac:dyDescent="0.2">
      <c r="J73" s="265"/>
      <c r="K73" s="265"/>
    </row>
    <row r="74" spans="10:11" x14ac:dyDescent="0.2">
      <c r="J74" s="265"/>
      <c r="K74" s="265"/>
    </row>
  </sheetData>
  <sheetProtection formatCells="0" formatColumns="0" formatRows="0" selectLockedCells="1"/>
  <printOptions horizontalCentered="1"/>
  <pageMargins left="0.5" right="0.5" top="0.25" bottom="0.25" header="0.5" footer="0.5"/>
  <pageSetup scale="78"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2E83-B174-4F85-8857-13451FFDB8A0}">
  <sheetPr>
    <tabColor theme="0"/>
    <pageSetUpPr fitToPage="1"/>
  </sheetPr>
  <dimension ref="A1:L77"/>
  <sheetViews>
    <sheetView showGridLines="0" zoomScale="90" zoomScaleNormal="90" workbookViewId="0"/>
  </sheetViews>
  <sheetFormatPr defaultColWidth="9.140625" defaultRowHeight="12.75" x14ac:dyDescent="0.2"/>
  <cols>
    <col min="1" max="1" width="39.7109375" style="29" bestFit="1" customWidth="1"/>
    <col min="2" max="6" width="21.28515625" style="29" customWidth="1"/>
    <col min="7" max="7" width="24.140625" style="29" customWidth="1"/>
    <col min="8" max="8" width="38.28515625" style="29" customWidth="1"/>
    <col min="9" max="9" width="4.28515625" style="29" hidden="1" customWidth="1"/>
    <col min="10" max="10" width="1.42578125" style="29" hidden="1" customWidth="1"/>
    <col min="11" max="11" width="6.5703125" style="29" customWidth="1"/>
    <col min="12" max="16384" width="9.140625" style="29"/>
  </cols>
  <sheetData>
    <row r="1" spans="1:12" s="145" customFormat="1" ht="12" customHeight="1" x14ac:dyDescent="0.2">
      <c r="A1" s="555" t="s">
        <v>61</v>
      </c>
      <c r="B1" s="555"/>
      <c r="C1" s="555"/>
      <c r="D1" s="555"/>
      <c r="E1" s="572"/>
      <c r="F1" s="572"/>
      <c r="H1" s="295"/>
      <c r="I1" s="567"/>
    </row>
    <row r="2" spans="1:12" s="28" customFormat="1" ht="24" customHeight="1" thickBot="1" x14ac:dyDescent="0.25">
      <c r="A2" s="570" t="s">
        <v>139</v>
      </c>
      <c r="B2" s="570"/>
      <c r="C2" s="570"/>
      <c r="D2" s="570"/>
      <c r="E2" s="570"/>
      <c r="F2" s="570"/>
      <c r="G2" s="570"/>
      <c r="H2" s="570"/>
      <c r="I2" s="70"/>
      <c r="J2" s="265"/>
      <c r="K2" s="265"/>
      <c r="L2" s="265"/>
    </row>
    <row r="3" spans="1:12" s="28" customFormat="1" ht="15" x14ac:dyDescent="0.25">
      <c r="A3" s="453"/>
      <c r="B3" s="454" t="s">
        <v>15</v>
      </c>
      <c r="C3" s="454" t="s">
        <v>16</v>
      </c>
      <c r="D3" s="454" t="s">
        <v>17</v>
      </c>
      <c r="E3" s="454" t="s">
        <v>18</v>
      </c>
      <c r="F3" s="454" t="s">
        <v>19</v>
      </c>
      <c r="G3" s="454" t="s">
        <v>20</v>
      </c>
      <c r="H3" s="454" t="s">
        <v>141</v>
      </c>
      <c r="I3" s="96"/>
      <c r="J3" s="96"/>
      <c r="K3" s="266"/>
      <c r="L3" s="265"/>
    </row>
    <row r="4" spans="1:12" s="28" customFormat="1" ht="14.25" customHeight="1" x14ac:dyDescent="0.25">
      <c r="A4" s="455" t="s">
        <v>142</v>
      </c>
      <c r="B4" s="456"/>
      <c r="C4" s="456"/>
      <c r="D4" s="456"/>
      <c r="E4" s="456"/>
      <c r="F4" s="456"/>
      <c r="G4" s="457"/>
      <c r="H4" s="457"/>
      <c r="I4" s="97"/>
      <c r="J4" s="98"/>
      <c r="K4" s="266"/>
      <c r="L4" s="265"/>
    </row>
    <row r="5" spans="1:12" s="28" customFormat="1" ht="29.25" x14ac:dyDescent="0.25">
      <c r="A5" s="154" t="s">
        <v>143</v>
      </c>
      <c r="B5" s="162">
        <v>0</v>
      </c>
      <c r="C5" s="162">
        <v>0</v>
      </c>
      <c r="D5" s="162">
        <v>0</v>
      </c>
      <c r="E5" s="162">
        <v>0</v>
      </c>
      <c r="F5" s="162">
        <v>0</v>
      </c>
      <c r="G5" s="460">
        <v>0</v>
      </c>
      <c r="H5" s="296"/>
      <c r="I5" s="99"/>
      <c r="J5" s="100"/>
      <c r="K5" s="266"/>
      <c r="L5" s="265"/>
    </row>
    <row r="6" spans="1:12" s="28" customFormat="1" ht="15" x14ac:dyDescent="0.25">
      <c r="A6" s="154" t="s">
        <v>144</v>
      </c>
      <c r="B6" s="162">
        <v>0</v>
      </c>
      <c r="C6" s="162">
        <v>0</v>
      </c>
      <c r="D6" s="162">
        <v>0</v>
      </c>
      <c r="E6" s="162">
        <v>0</v>
      </c>
      <c r="F6" s="162">
        <v>0</v>
      </c>
      <c r="G6" s="460">
        <v>0</v>
      </c>
      <c r="H6" s="296"/>
      <c r="I6" s="99"/>
      <c r="J6" s="100"/>
      <c r="K6" s="266"/>
      <c r="L6" s="265"/>
    </row>
    <row r="7" spans="1:12" s="28" customFormat="1" ht="15" x14ac:dyDescent="0.25">
      <c r="A7" s="154" t="s">
        <v>145</v>
      </c>
      <c r="B7" s="162">
        <v>0</v>
      </c>
      <c r="C7" s="162">
        <v>0</v>
      </c>
      <c r="D7" s="162">
        <v>0</v>
      </c>
      <c r="E7" s="162">
        <v>0</v>
      </c>
      <c r="F7" s="162">
        <v>0</v>
      </c>
      <c r="G7" s="460">
        <v>0</v>
      </c>
      <c r="H7" s="296"/>
      <c r="I7" s="99"/>
      <c r="J7" s="100"/>
      <c r="K7" s="266"/>
      <c r="L7" s="265"/>
    </row>
    <row r="8" spans="1:12" s="28" customFormat="1" ht="15" x14ac:dyDescent="0.25">
      <c r="A8" s="154" t="s">
        <v>146</v>
      </c>
      <c r="B8" s="162">
        <v>0</v>
      </c>
      <c r="C8" s="162">
        <v>0</v>
      </c>
      <c r="D8" s="162">
        <v>0</v>
      </c>
      <c r="E8" s="162">
        <v>0</v>
      </c>
      <c r="F8" s="162">
        <v>0</v>
      </c>
      <c r="G8" s="459">
        <v>0</v>
      </c>
      <c r="H8" s="297"/>
      <c r="I8" s="267"/>
      <c r="J8" s="266"/>
      <c r="K8" s="266"/>
      <c r="L8" s="265"/>
    </row>
    <row r="9" spans="1:12" s="28" customFormat="1" ht="15" customHeight="1" x14ac:dyDescent="0.25">
      <c r="A9" s="455" t="s">
        <v>147</v>
      </c>
      <c r="B9" s="458"/>
      <c r="C9" s="458"/>
      <c r="D9" s="458"/>
      <c r="E9" s="458"/>
      <c r="F9" s="458"/>
      <c r="G9" s="459"/>
      <c r="H9" s="459"/>
      <c r="I9" s="267"/>
      <c r="J9" s="266"/>
      <c r="K9" s="266"/>
      <c r="L9" s="265"/>
    </row>
    <row r="10" spans="1:12" s="28" customFormat="1" ht="15" customHeight="1" x14ac:dyDescent="0.25">
      <c r="A10" s="154" t="s">
        <v>143</v>
      </c>
      <c r="B10" s="153"/>
      <c r="C10" s="153"/>
      <c r="D10" s="153"/>
      <c r="E10" s="153"/>
      <c r="F10" s="153"/>
      <c r="G10" s="459">
        <f>SUM(B10:F10)</f>
        <v>0</v>
      </c>
      <c r="H10" s="460"/>
      <c r="I10" s="267"/>
      <c r="J10" s="266"/>
      <c r="K10" s="266"/>
      <c r="L10" s="265"/>
    </row>
    <row r="11" spans="1:12" s="28" customFormat="1" ht="15" customHeight="1" x14ac:dyDescent="0.25">
      <c r="A11" s="154" t="s">
        <v>148</v>
      </c>
      <c r="B11" s="153"/>
      <c r="C11" s="153"/>
      <c r="D11" s="153"/>
      <c r="E11" s="153"/>
      <c r="F11" s="153"/>
      <c r="G11" s="459">
        <f>SUM(B11:F11)</f>
        <v>0</v>
      </c>
      <c r="H11" s="460"/>
      <c r="I11" s="267"/>
      <c r="J11" s="266"/>
      <c r="K11" s="266"/>
      <c r="L11" s="265"/>
    </row>
    <row r="12" spans="1:12" s="28" customFormat="1" ht="15" customHeight="1" x14ac:dyDescent="0.25">
      <c r="A12" s="154" t="s">
        <v>145</v>
      </c>
      <c r="B12" s="153"/>
      <c r="C12" s="153"/>
      <c r="D12" s="153"/>
      <c r="E12" s="153"/>
      <c r="F12" s="153"/>
      <c r="G12" s="459">
        <v>0</v>
      </c>
      <c r="H12" s="460"/>
      <c r="I12" s="267"/>
      <c r="J12" s="266"/>
      <c r="K12" s="266"/>
      <c r="L12" s="265"/>
    </row>
    <row r="13" spans="1:12" s="28" customFormat="1" ht="15" customHeight="1" x14ac:dyDescent="0.25">
      <c r="A13" s="154" t="s">
        <v>149</v>
      </c>
      <c r="B13" s="153"/>
      <c r="C13" s="153"/>
      <c r="D13" s="153"/>
      <c r="E13" s="153"/>
      <c r="F13" s="153"/>
      <c r="G13" s="459">
        <f>SUM(B13:F13)</f>
        <v>0</v>
      </c>
      <c r="H13" s="459"/>
      <c r="I13" s="267"/>
      <c r="J13" s="266"/>
      <c r="K13" s="266"/>
      <c r="L13" s="265"/>
    </row>
    <row r="14" spans="1:12" s="28" customFormat="1" ht="15" customHeight="1" thickBot="1" x14ac:dyDescent="0.3">
      <c r="A14" s="461" t="s">
        <v>150</v>
      </c>
      <c r="B14" s="462">
        <f>SUM(B10:B13)</f>
        <v>0</v>
      </c>
      <c r="C14" s="462">
        <f>SUM(C10:C13)</f>
        <v>0</v>
      </c>
      <c r="D14" s="462">
        <f>SUM(D10:D13)</f>
        <v>0</v>
      </c>
      <c r="E14" s="462">
        <f>SUM(E10:E13)</f>
        <v>0</v>
      </c>
      <c r="F14" s="462">
        <f>SUM(F10:F13)</f>
        <v>0</v>
      </c>
      <c r="G14" s="463">
        <f>SUM(B14:F14)</f>
        <v>0</v>
      </c>
      <c r="H14" s="463"/>
      <c r="I14" s="195"/>
      <c r="J14" s="265"/>
      <c r="K14" s="265"/>
      <c r="L14" s="265"/>
    </row>
    <row r="15" spans="1:12" s="28" customFormat="1" ht="12.75" customHeight="1" x14ac:dyDescent="0.2">
      <c r="A15" s="194"/>
      <c r="B15" s="217"/>
      <c r="C15" s="195"/>
      <c r="D15" s="268"/>
      <c r="E15" s="268"/>
      <c r="F15" s="268"/>
      <c r="G15" s="196"/>
      <c r="H15" s="195"/>
      <c r="I15" s="195"/>
      <c r="J15" s="265"/>
      <c r="K15" s="265"/>
      <c r="L15" s="265"/>
    </row>
    <row r="16" spans="1:12" s="28" customFormat="1" x14ac:dyDescent="0.2">
      <c r="A16" s="265"/>
      <c r="B16" s="270"/>
      <c r="C16" s="265"/>
      <c r="D16" s="265"/>
      <c r="E16" s="265"/>
      <c r="F16" s="265"/>
      <c r="G16" s="265"/>
      <c r="H16" s="265"/>
      <c r="I16" s="265"/>
      <c r="J16" s="265"/>
      <c r="K16" s="265"/>
      <c r="L16" s="265"/>
    </row>
    <row r="17" spans="1:12" s="28" customFormat="1" x14ac:dyDescent="0.2">
      <c r="A17" s="265"/>
      <c r="B17" s="265"/>
      <c r="C17" s="265"/>
      <c r="D17" s="265"/>
      <c r="E17" s="265"/>
      <c r="F17" s="265"/>
      <c r="G17" s="265"/>
      <c r="H17" s="265"/>
      <c r="I17" s="265"/>
      <c r="J17" s="265"/>
      <c r="K17" s="265"/>
      <c r="L17" s="265"/>
    </row>
    <row r="18" spans="1:12" s="28" customFormat="1" x14ac:dyDescent="0.2">
      <c r="A18" s="265"/>
      <c r="B18" s="265"/>
      <c r="C18" s="265"/>
      <c r="D18" s="265"/>
      <c r="E18" s="265"/>
      <c r="F18" s="265"/>
      <c r="G18" s="265"/>
      <c r="H18" s="265"/>
      <c r="I18" s="265"/>
      <c r="J18" s="265"/>
      <c r="K18" s="265"/>
      <c r="L18" s="265"/>
    </row>
    <row r="19" spans="1:12" s="28" customFormat="1" x14ac:dyDescent="0.2">
      <c r="A19" s="265"/>
      <c r="B19" s="265"/>
      <c r="C19" s="265"/>
      <c r="D19" s="265"/>
      <c r="E19" s="265"/>
      <c r="F19" s="265"/>
      <c r="G19" s="265"/>
      <c r="H19" s="265"/>
      <c r="I19" s="265"/>
      <c r="J19" s="265"/>
      <c r="K19" s="265"/>
      <c r="L19" s="265"/>
    </row>
    <row r="20" spans="1:12" s="28" customFormat="1" x14ac:dyDescent="0.2">
      <c r="A20" s="265"/>
      <c r="B20" s="265"/>
      <c r="C20" s="265"/>
      <c r="D20" s="265"/>
      <c r="E20" s="265"/>
      <c r="F20" s="265"/>
      <c r="G20" s="265"/>
      <c r="H20" s="265"/>
      <c r="I20" s="265"/>
      <c r="J20" s="265"/>
      <c r="K20" s="265"/>
      <c r="L20" s="265"/>
    </row>
    <row r="21" spans="1:12" s="28" customFormat="1" x14ac:dyDescent="0.2">
      <c r="A21" s="265"/>
      <c r="B21" s="265"/>
      <c r="C21" s="265"/>
      <c r="D21" s="265"/>
      <c r="E21" s="265"/>
      <c r="F21" s="265"/>
      <c r="G21" s="265"/>
      <c r="H21" s="265"/>
      <c r="I21" s="265"/>
      <c r="J21" s="265"/>
      <c r="K21" s="265"/>
      <c r="L21" s="265"/>
    </row>
    <row r="22" spans="1:12" s="28" customFormat="1" x14ac:dyDescent="0.2">
      <c r="A22" s="265"/>
      <c r="B22" s="265"/>
      <c r="C22" s="265"/>
      <c r="D22" s="265"/>
      <c r="E22" s="265"/>
      <c r="F22" s="265"/>
      <c r="G22" s="265"/>
      <c r="H22" s="265"/>
      <c r="I22" s="265"/>
      <c r="J22" s="265"/>
      <c r="K22" s="265"/>
      <c r="L22" s="265"/>
    </row>
    <row r="23" spans="1:12" s="28" customFormat="1" x14ac:dyDescent="0.2"/>
    <row r="24" spans="1:12" s="28" customFormat="1" x14ac:dyDescent="0.2"/>
    <row r="25" spans="1:12" s="28" customFormat="1" x14ac:dyDescent="0.2"/>
    <row r="26" spans="1:12" s="28" customFormat="1" x14ac:dyDescent="0.2"/>
    <row r="27" spans="1:12" s="28" customFormat="1" x14ac:dyDescent="0.2"/>
    <row r="28" spans="1:12" s="28" customFormat="1" x14ac:dyDescent="0.2"/>
    <row r="29" spans="1:12" s="28" customFormat="1" x14ac:dyDescent="0.2"/>
    <row r="30" spans="1:12" s="28" customFormat="1" x14ac:dyDescent="0.2"/>
    <row r="31" spans="1:12" s="28" customFormat="1" x14ac:dyDescent="0.2"/>
    <row r="32" spans="1:12" s="28" customFormat="1" x14ac:dyDescent="0.2"/>
    <row r="33" s="28" customFormat="1" x14ac:dyDescent="0.2"/>
    <row r="34" s="28" customFormat="1" x14ac:dyDescent="0.2"/>
    <row r="35" s="28" customFormat="1" x14ac:dyDescent="0.2"/>
    <row r="36" s="28" customFormat="1" x14ac:dyDescent="0.2"/>
    <row r="37" s="28" customFormat="1" x14ac:dyDescent="0.2"/>
    <row r="38" s="28" customFormat="1" x14ac:dyDescent="0.2"/>
    <row r="39" s="28" customFormat="1" x14ac:dyDescent="0.2"/>
    <row r="40" s="28" customFormat="1" x14ac:dyDescent="0.2"/>
    <row r="41" s="28" customFormat="1" x14ac:dyDescent="0.2"/>
    <row r="42" s="28" customFormat="1" x14ac:dyDescent="0.2"/>
    <row r="43" s="28" customFormat="1" x14ac:dyDescent="0.2"/>
    <row r="44" s="28" customFormat="1" x14ac:dyDescent="0.2"/>
    <row r="45" s="28" customFormat="1" x14ac:dyDescent="0.2"/>
    <row r="46" s="28" customFormat="1" x14ac:dyDescent="0.2"/>
    <row r="47" s="28" customFormat="1" x14ac:dyDescent="0.2"/>
    <row r="48" s="28" customFormat="1" x14ac:dyDescent="0.2"/>
    <row r="49" s="28" customFormat="1" x14ac:dyDescent="0.2"/>
    <row r="50" s="28" customFormat="1" x14ac:dyDescent="0.2"/>
    <row r="51" s="28" customFormat="1" x14ac:dyDescent="0.2"/>
    <row r="52" s="28" customFormat="1" x14ac:dyDescent="0.2"/>
    <row r="53" s="28" customFormat="1" x14ac:dyDescent="0.2"/>
    <row r="54" s="28" customFormat="1" x14ac:dyDescent="0.2"/>
    <row r="55" s="28" customFormat="1" x14ac:dyDescent="0.2"/>
    <row r="56" s="28" customFormat="1" x14ac:dyDescent="0.2"/>
    <row r="57" s="28" customFormat="1" x14ac:dyDescent="0.2"/>
    <row r="58" s="28" customFormat="1" x14ac:dyDescent="0.2"/>
    <row r="59" s="28" customFormat="1" x14ac:dyDescent="0.2"/>
    <row r="60" s="28" customFormat="1" x14ac:dyDescent="0.2"/>
    <row r="61" s="28" customFormat="1" x14ac:dyDescent="0.2"/>
    <row r="62" s="28" customFormat="1" x14ac:dyDescent="0.2"/>
    <row r="63" s="28" customFormat="1" x14ac:dyDescent="0.2"/>
    <row r="64" s="28" customFormat="1" x14ac:dyDescent="0.2"/>
    <row r="65" spans="10:11" s="28" customFormat="1" x14ac:dyDescent="0.2"/>
    <row r="66" spans="10:11" s="28" customFormat="1" x14ac:dyDescent="0.2"/>
    <row r="67" spans="10:11" s="28" customFormat="1" x14ac:dyDescent="0.2"/>
    <row r="68" spans="10:11" s="28" customFormat="1" x14ac:dyDescent="0.2"/>
    <row r="69" spans="10:11" s="28" customFormat="1" x14ac:dyDescent="0.2"/>
    <row r="70" spans="10:11" s="28" customFormat="1" x14ac:dyDescent="0.2"/>
    <row r="71" spans="10:11" s="28" customFormat="1" x14ac:dyDescent="0.2">
      <c r="J71" s="265"/>
      <c r="K71" s="265"/>
    </row>
    <row r="72" spans="10:11" x14ac:dyDescent="0.2">
      <c r="J72" s="265"/>
      <c r="K72" s="265"/>
    </row>
    <row r="73" spans="10:11" x14ac:dyDescent="0.2">
      <c r="J73" s="265"/>
      <c r="K73" s="265"/>
    </row>
    <row r="74" spans="10:11" x14ac:dyDescent="0.2">
      <c r="J74" s="265"/>
      <c r="K74" s="265"/>
    </row>
    <row r="75" spans="10:11" x14ac:dyDescent="0.2">
      <c r="J75" s="265"/>
      <c r="K75" s="265"/>
    </row>
    <row r="76" spans="10:11" x14ac:dyDescent="0.2">
      <c r="J76" s="265"/>
      <c r="K76" s="265"/>
    </row>
    <row r="77" spans="10:11" x14ac:dyDescent="0.2">
      <c r="J77" s="265"/>
      <c r="K77" s="265"/>
    </row>
  </sheetData>
  <sheetProtection formatCells="0" formatColumns="0" formatRows="0" selectLockedCells="1"/>
  <printOptions horizontalCentered="1"/>
  <pageMargins left="0.5" right="0.5" top="0.25" bottom="0.25" header="0.5" footer="0.5"/>
  <pageSetup scale="78"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pageSetUpPr fitToPage="1"/>
  </sheetPr>
  <dimension ref="A1:L87"/>
  <sheetViews>
    <sheetView showGridLines="0" zoomScale="90" zoomScaleNormal="90" workbookViewId="0"/>
  </sheetViews>
  <sheetFormatPr defaultColWidth="9.140625" defaultRowHeight="12.75" x14ac:dyDescent="0.2"/>
  <cols>
    <col min="1" max="1" width="39.7109375" style="29" bestFit="1" customWidth="1"/>
    <col min="2" max="6" width="21.28515625" style="29" customWidth="1"/>
    <col min="7" max="7" width="24.140625" style="29" customWidth="1"/>
    <col min="8" max="8" width="38.28515625" style="29" customWidth="1"/>
    <col min="9" max="9" width="4.28515625" style="29" hidden="1" customWidth="1"/>
    <col min="10" max="10" width="1.42578125" style="29" hidden="1" customWidth="1"/>
    <col min="11" max="11" width="6.5703125" style="29" customWidth="1"/>
    <col min="12" max="16384" width="9.140625" style="29"/>
  </cols>
  <sheetData>
    <row r="1" spans="1:12" s="145" customFormat="1" ht="12" customHeight="1" x14ac:dyDescent="0.2">
      <c r="A1" s="683" t="s">
        <v>61</v>
      </c>
      <c r="B1" s="683"/>
      <c r="C1" s="683"/>
      <c r="D1" s="683"/>
      <c r="E1" s="507"/>
      <c r="F1" s="507"/>
      <c r="H1" s="295"/>
      <c r="I1" s="506"/>
    </row>
    <row r="2" spans="1:12" s="28" customFormat="1" ht="24" customHeight="1" thickBot="1" x14ac:dyDescent="0.25">
      <c r="A2" s="801" t="s">
        <v>139</v>
      </c>
      <c r="B2" s="801"/>
      <c r="C2" s="801"/>
      <c r="D2" s="801"/>
      <c r="E2" s="801"/>
      <c r="F2" s="801"/>
      <c r="G2" s="801"/>
      <c r="H2" s="801"/>
      <c r="I2" s="70"/>
      <c r="J2" s="265"/>
      <c r="K2" s="265"/>
      <c r="L2" s="265"/>
    </row>
    <row r="3" spans="1:12" s="11" customFormat="1" ht="138.6" customHeight="1" x14ac:dyDescent="0.2">
      <c r="A3" s="802" t="s">
        <v>140</v>
      </c>
      <c r="B3" s="803"/>
      <c r="C3" s="803"/>
      <c r="D3" s="803"/>
      <c r="E3" s="803"/>
      <c r="F3" s="803"/>
      <c r="G3" s="803"/>
      <c r="H3" s="803"/>
      <c r="I3" s="104"/>
      <c r="J3" s="105"/>
      <c r="K3" s="101"/>
      <c r="L3" s="102"/>
    </row>
    <row r="4" spans="1:12" s="28" customFormat="1" ht="15" customHeight="1" thickBot="1" x14ac:dyDescent="0.3">
      <c r="A4" s="95"/>
      <c r="B4" s="95"/>
      <c r="C4" s="95"/>
      <c r="D4" s="95"/>
      <c r="E4" s="95"/>
      <c r="F4" s="95"/>
      <c r="G4" s="96"/>
      <c r="H4" s="95"/>
      <c r="I4" s="95"/>
      <c r="J4" s="95"/>
      <c r="K4" s="266"/>
      <c r="L4" s="265"/>
    </row>
    <row r="5" spans="1:12" s="28" customFormat="1" ht="15" x14ac:dyDescent="0.25">
      <c r="A5" s="453"/>
      <c r="B5" s="454" t="s">
        <v>15</v>
      </c>
      <c r="C5" s="454" t="s">
        <v>16</v>
      </c>
      <c r="D5" s="454" t="s">
        <v>17</v>
      </c>
      <c r="E5" s="454" t="s">
        <v>18</v>
      </c>
      <c r="F5" s="454" t="s">
        <v>19</v>
      </c>
      <c r="G5" s="454" t="s">
        <v>20</v>
      </c>
      <c r="H5" s="454" t="s">
        <v>141</v>
      </c>
      <c r="I5" s="96"/>
      <c r="J5" s="96"/>
      <c r="K5" s="266"/>
      <c r="L5" s="265"/>
    </row>
    <row r="6" spans="1:12" s="28" customFormat="1" ht="14.25" customHeight="1" x14ac:dyDescent="0.25">
      <c r="A6" s="455" t="s">
        <v>142</v>
      </c>
      <c r="B6" s="456"/>
      <c r="C6" s="456"/>
      <c r="D6" s="456"/>
      <c r="E6" s="456"/>
      <c r="F6" s="456"/>
      <c r="G6" s="457"/>
      <c r="H6" s="457"/>
      <c r="I6" s="97"/>
      <c r="J6" s="98"/>
      <c r="K6" s="266"/>
      <c r="L6" s="265"/>
    </row>
    <row r="7" spans="1:12" s="28" customFormat="1" ht="29.25" x14ac:dyDescent="0.25">
      <c r="A7" s="154" t="s">
        <v>143</v>
      </c>
      <c r="B7" s="162">
        <v>0</v>
      </c>
      <c r="C7" s="162">
        <v>0</v>
      </c>
      <c r="D7" s="162">
        <v>0</v>
      </c>
      <c r="E7" s="162">
        <v>0</v>
      </c>
      <c r="F7" s="162">
        <v>0</v>
      </c>
      <c r="G7" s="460">
        <v>0</v>
      </c>
      <c r="H7" s="296"/>
      <c r="I7" s="99"/>
      <c r="J7" s="100"/>
      <c r="K7" s="266"/>
      <c r="L7" s="265"/>
    </row>
    <row r="8" spans="1:12" s="28" customFormat="1" ht="15" x14ac:dyDescent="0.25">
      <c r="A8" s="154" t="s">
        <v>144</v>
      </c>
      <c r="B8" s="162">
        <v>0</v>
      </c>
      <c r="C8" s="162">
        <v>0</v>
      </c>
      <c r="D8" s="162">
        <v>0</v>
      </c>
      <c r="E8" s="162">
        <v>0</v>
      </c>
      <c r="F8" s="162">
        <v>0</v>
      </c>
      <c r="G8" s="460">
        <v>0</v>
      </c>
      <c r="H8" s="296"/>
      <c r="I8" s="99"/>
      <c r="J8" s="100"/>
      <c r="K8" s="266"/>
      <c r="L8" s="265"/>
    </row>
    <row r="9" spans="1:12" s="28" customFormat="1" ht="15" x14ac:dyDescent="0.25">
      <c r="A9" s="154" t="s">
        <v>145</v>
      </c>
      <c r="B9" s="162">
        <v>0</v>
      </c>
      <c r="C9" s="162">
        <v>0</v>
      </c>
      <c r="D9" s="162">
        <v>0</v>
      </c>
      <c r="E9" s="162">
        <v>0</v>
      </c>
      <c r="F9" s="162">
        <v>0</v>
      </c>
      <c r="G9" s="460">
        <v>0</v>
      </c>
      <c r="H9" s="296"/>
      <c r="I9" s="99"/>
      <c r="J9" s="100"/>
      <c r="K9" s="266"/>
      <c r="L9" s="265"/>
    </row>
    <row r="10" spans="1:12" s="28" customFormat="1" ht="15" x14ac:dyDescent="0.25">
      <c r="A10" s="154" t="s">
        <v>146</v>
      </c>
      <c r="B10" s="162">
        <v>0</v>
      </c>
      <c r="C10" s="162">
        <v>0</v>
      </c>
      <c r="D10" s="162">
        <v>0</v>
      </c>
      <c r="E10" s="162">
        <v>0</v>
      </c>
      <c r="F10" s="162">
        <v>0</v>
      </c>
      <c r="G10" s="459">
        <v>0</v>
      </c>
      <c r="H10" s="297"/>
      <c r="I10" s="267"/>
      <c r="J10" s="266"/>
      <c r="K10" s="266"/>
      <c r="L10" s="265"/>
    </row>
    <row r="11" spans="1:12" s="28" customFormat="1" ht="15" customHeight="1" x14ac:dyDescent="0.25">
      <c r="A11" s="455" t="s">
        <v>147</v>
      </c>
      <c r="B11" s="458"/>
      <c r="C11" s="458"/>
      <c r="D11" s="458"/>
      <c r="E11" s="458"/>
      <c r="F11" s="458"/>
      <c r="G11" s="459"/>
      <c r="H11" s="459"/>
      <c r="I11" s="267"/>
      <c r="J11" s="266"/>
      <c r="K11" s="266"/>
      <c r="L11" s="265"/>
    </row>
    <row r="12" spans="1:12" s="28" customFormat="1" ht="15" customHeight="1" x14ac:dyDescent="0.25">
      <c r="A12" s="154" t="s">
        <v>143</v>
      </c>
      <c r="B12" s="153"/>
      <c r="C12" s="153"/>
      <c r="D12" s="153"/>
      <c r="E12" s="153"/>
      <c r="F12" s="153"/>
      <c r="G12" s="459">
        <f>SUM(B12:F12)</f>
        <v>0</v>
      </c>
      <c r="H12" s="460"/>
      <c r="I12" s="267"/>
      <c r="J12" s="266"/>
      <c r="K12" s="266"/>
      <c r="L12" s="265"/>
    </row>
    <row r="13" spans="1:12" s="28" customFormat="1" ht="15" customHeight="1" x14ac:dyDescent="0.25">
      <c r="A13" s="154" t="s">
        <v>148</v>
      </c>
      <c r="B13" s="153"/>
      <c r="C13" s="153"/>
      <c r="D13" s="153"/>
      <c r="E13" s="153"/>
      <c r="F13" s="153"/>
      <c r="G13" s="459">
        <f>SUM(B13:F13)</f>
        <v>0</v>
      </c>
      <c r="H13" s="460"/>
      <c r="I13" s="267"/>
      <c r="J13" s="266"/>
      <c r="K13" s="266"/>
      <c r="L13" s="265"/>
    </row>
    <row r="14" spans="1:12" s="28" customFormat="1" ht="15" customHeight="1" x14ac:dyDescent="0.25">
      <c r="A14" s="154" t="s">
        <v>145</v>
      </c>
      <c r="B14" s="153"/>
      <c r="C14" s="153"/>
      <c r="D14" s="153"/>
      <c r="E14" s="153"/>
      <c r="F14" s="153"/>
      <c r="G14" s="459">
        <v>0</v>
      </c>
      <c r="H14" s="460"/>
      <c r="I14" s="267"/>
      <c r="J14" s="266"/>
      <c r="K14" s="266"/>
      <c r="L14" s="265"/>
    </row>
    <row r="15" spans="1:12" s="28" customFormat="1" ht="15" customHeight="1" x14ac:dyDescent="0.25">
      <c r="A15" s="154" t="s">
        <v>149</v>
      </c>
      <c r="B15" s="153"/>
      <c r="C15" s="153"/>
      <c r="D15" s="153"/>
      <c r="E15" s="153"/>
      <c r="F15" s="153"/>
      <c r="G15" s="459">
        <f>SUM(B15:F15)</f>
        <v>0</v>
      </c>
      <c r="H15" s="459"/>
      <c r="I15" s="267"/>
      <c r="J15" s="266"/>
      <c r="K15" s="266"/>
      <c r="L15" s="265"/>
    </row>
    <row r="16" spans="1:12" s="28" customFormat="1" ht="15" customHeight="1" thickBot="1" x14ac:dyDescent="0.3">
      <c r="A16" s="461" t="s">
        <v>150</v>
      </c>
      <c r="B16" s="462">
        <f>SUM(B12:B15)</f>
        <v>0</v>
      </c>
      <c r="C16" s="462">
        <f>SUM(C12:C15)</f>
        <v>0</v>
      </c>
      <c r="D16" s="462">
        <f>SUM(D12:D15)</f>
        <v>0</v>
      </c>
      <c r="E16" s="462">
        <f>SUM(E12:E15)</f>
        <v>0</v>
      </c>
      <c r="F16" s="462">
        <f>SUM(F12:F15)</f>
        <v>0</v>
      </c>
      <c r="G16" s="459">
        <f>SUM(B16:F16)</f>
        <v>0</v>
      </c>
      <c r="H16" s="463"/>
      <c r="I16" s="195"/>
      <c r="J16" s="265"/>
      <c r="K16" s="265"/>
      <c r="L16" s="265"/>
    </row>
    <row r="17" spans="1:12" s="28" customFormat="1" ht="12.75" customHeight="1" thickBot="1" x14ac:dyDescent="0.25">
      <c r="A17" s="194"/>
      <c r="B17" s="217"/>
      <c r="C17" s="195"/>
      <c r="D17" s="268"/>
      <c r="E17" s="268"/>
      <c r="F17" s="268"/>
      <c r="G17" s="196"/>
      <c r="H17" s="195"/>
      <c r="I17" s="195"/>
      <c r="J17" s="265"/>
      <c r="K17" s="265"/>
      <c r="L17" s="265"/>
    </row>
    <row r="18" spans="1:12" s="28" customFormat="1" ht="48" customHeight="1" x14ac:dyDescent="0.2">
      <c r="A18" s="797" t="s">
        <v>151</v>
      </c>
      <c r="B18" s="798"/>
      <c r="C18" s="798"/>
      <c r="D18" s="798"/>
      <c r="E18" s="798"/>
      <c r="F18" s="798"/>
      <c r="G18" s="798"/>
      <c r="H18" s="798"/>
      <c r="I18" s="103"/>
      <c r="J18" s="103"/>
      <c r="K18" s="103"/>
      <c r="L18" s="265"/>
    </row>
    <row r="19" spans="1:12" s="28" customFormat="1" ht="132.75" customHeight="1" x14ac:dyDescent="0.2">
      <c r="A19" s="799" t="s">
        <v>152</v>
      </c>
      <c r="B19" s="800"/>
      <c r="C19" s="800"/>
      <c r="D19" s="800"/>
      <c r="E19" s="800"/>
      <c r="F19" s="800"/>
      <c r="G19" s="800"/>
      <c r="H19" s="800"/>
      <c r="I19" s="94"/>
      <c r="J19" s="94"/>
      <c r="K19" s="94"/>
      <c r="L19" s="265"/>
    </row>
    <row r="20" spans="1:12" s="28" customFormat="1" ht="15.75" customHeight="1" x14ac:dyDescent="0.2">
      <c r="A20" s="94"/>
      <c r="B20" s="94"/>
      <c r="C20" s="94"/>
      <c r="D20" s="94"/>
      <c r="E20" s="94"/>
      <c r="F20" s="94"/>
      <c r="G20" s="94"/>
      <c r="H20" s="94"/>
      <c r="I20" s="94"/>
      <c r="J20" s="94"/>
      <c r="K20" s="94"/>
      <c r="L20" s="265"/>
    </row>
    <row r="21" spans="1:12" s="28" customFormat="1" ht="24.75" customHeight="1" x14ac:dyDescent="0.25">
      <c r="A21" s="795" t="s">
        <v>153</v>
      </c>
      <c r="B21" s="796"/>
      <c r="C21" s="796"/>
      <c r="D21" s="796"/>
      <c r="E21" s="796"/>
      <c r="F21" s="796"/>
      <c r="G21" s="796"/>
      <c r="H21" s="796"/>
      <c r="I21" s="94"/>
      <c r="J21" s="94"/>
      <c r="K21" s="94"/>
      <c r="L21" s="265"/>
    </row>
    <row r="22" spans="1:12" s="28" customFormat="1" ht="15" customHeight="1" x14ac:dyDescent="0.2">
      <c r="A22" s="468"/>
      <c r="B22" s="468"/>
      <c r="C22" s="468"/>
      <c r="D22" s="468"/>
      <c r="E22" s="468"/>
      <c r="F22" s="468"/>
      <c r="G22" s="468"/>
      <c r="H22" s="468"/>
      <c r="I22" s="94"/>
      <c r="J22" s="94"/>
      <c r="K22" s="94"/>
      <c r="L22" s="265"/>
    </row>
    <row r="23" spans="1:12" s="28" customFormat="1" ht="57.75" customHeight="1" x14ac:dyDescent="0.2">
      <c r="A23" s="794" t="s">
        <v>154</v>
      </c>
      <c r="B23" s="794"/>
      <c r="C23" s="794"/>
      <c r="D23" s="794"/>
      <c r="E23" s="794"/>
      <c r="F23" s="794"/>
      <c r="G23" s="794"/>
      <c r="H23" s="794"/>
      <c r="I23" s="269"/>
      <c r="J23" s="269"/>
      <c r="K23" s="269"/>
      <c r="L23" s="266"/>
    </row>
    <row r="24" spans="1:12" s="28" customFormat="1" ht="24.75" customHeight="1" x14ac:dyDescent="0.2">
      <c r="A24" s="794"/>
      <c r="B24" s="794"/>
      <c r="C24" s="794"/>
      <c r="D24" s="794"/>
      <c r="E24" s="794"/>
      <c r="F24" s="794"/>
      <c r="G24" s="794"/>
      <c r="H24" s="794"/>
      <c r="I24" s="269"/>
      <c r="J24" s="269"/>
      <c r="K24" s="269"/>
      <c r="L24" s="266"/>
    </row>
    <row r="25" spans="1:12" s="28" customFormat="1" x14ac:dyDescent="0.2">
      <c r="A25" s="794"/>
      <c r="B25" s="794"/>
      <c r="C25" s="794"/>
      <c r="D25" s="794"/>
      <c r="E25" s="794"/>
      <c r="F25" s="794"/>
      <c r="G25" s="794"/>
      <c r="H25" s="794"/>
      <c r="I25" s="269"/>
      <c r="J25" s="269"/>
      <c r="K25" s="269"/>
      <c r="L25" s="266"/>
    </row>
    <row r="26" spans="1:12" s="28" customFormat="1" x14ac:dyDescent="0.2">
      <c r="A26" s="265"/>
      <c r="B26" s="270"/>
      <c r="C26" s="265"/>
      <c r="D26" s="265"/>
      <c r="E26" s="265"/>
      <c r="F26" s="265"/>
      <c r="G26" s="265"/>
      <c r="H26" s="265"/>
      <c r="I26" s="265"/>
      <c r="J26" s="265"/>
      <c r="K26" s="265"/>
      <c r="L26" s="265"/>
    </row>
    <row r="27" spans="1:12" s="28" customFormat="1" x14ac:dyDescent="0.2">
      <c r="A27" s="265"/>
      <c r="B27" s="265"/>
      <c r="C27" s="265"/>
      <c r="D27" s="265"/>
      <c r="E27" s="265"/>
      <c r="F27" s="265"/>
      <c r="G27" s="265"/>
      <c r="H27" s="265"/>
      <c r="I27" s="265"/>
      <c r="J27" s="265"/>
      <c r="K27" s="265"/>
      <c r="L27" s="265"/>
    </row>
    <row r="28" spans="1:12" s="28" customFormat="1" x14ac:dyDescent="0.2">
      <c r="A28" s="265"/>
      <c r="B28" s="265"/>
      <c r="C28" s="265"/>
      <c r="D28" s="265"/>
      <c r="E28" s="265"/>
      <c r="F28" s="265"/>
      <c r="G28" s="265"/>
      <c r="H28" s="265"/>
      <c r="I28" s="265"/>
      <c r="J28" s="265"/>
      <c r="K28" s="265"/>
      <c r="L28" s="265"/>
    </row>
    <row r="29" spans="1:12" s="28" customFormat="1" x14ac:dyDescent="0.2">
      <c r="A29" s="265"/>
      <c r="B29" s="265"/>
      <c r="C29" s="265"/>
      <c r="D29" s="265"/>
      <c r="E29" s="265"/>
      <c r="F29" s="265"/>
      <c r="G29" s="265"/>
      <c r="H29" s="265"/>
      <c r="I29" s="265"/>
      <c r="J29" s="265"/>
      <c r="K29" s="265"/>
      <c r="L29" s="265"/>
    </row>
    <row r="30" spans="1:12" s="28" customFormat="1" x14ac:dyDescent="0.2">
      <c r="A30" s="265"/>
      <c r="B30" s="265"/>
      <c r="C30" s="265"/>
      <c r="D30" s="265"/>
      <c r="E30" s="265"/>
      <c r="F30" s="265"/>
      <c r="G30" s="265"/>
      <c r="H30" s="265"/>
      <c r="I30" s="265"/>
      <c r="J30" s="265"/>
      <c r="K30" s="265"/>
      <c r="L30" s="265"/>
    </row>
    <row r="31" spans="1:12" s="28" customFormat="1" x14ac:dyDescent="0.2">
      <c r="A31" s="265"/>
      <c r="B31" s="265"/>
      <c r="C31" s="265"/>
      <c r="D31" s="265"/>
      <c r="E31" s="265"/>
      <c r="F31" s="265"/>
      <c r="G31" s="265"/>
      <c r="H31" s="265"/>
      <c r="I31" s="265"/>
      <c r="J31" s="265"/>
      <c r="K31" s="265"/>
      <c r="L31" s="265"/>
    </row>
    <row r="32" spans="1:12" s="28" customFormat="1" x14ac:dyDescent="0.2">
      <c r="A32" s="265"/>
      <c r="B32" s="265"/>
      <c r="C32" s="265"/>
      <c r="D32" s="265"/>
      <c r="E32" s="265"/>
      <c r="F32" s="265"/>
      <c r="G32" s="265"/>
      <c r="H32" s="265"/>
      <c r="I32" s="265"/>
      <c r="J32" s="265"/>
      <c r="K32" s="265"/>
      <c r="L32" s="265"/>
    </row>
    <row r="33" s="28" customFormat="1" x14ac:dyDescent="0.2"/>
    <row r="34" s="28" customFormat="1" x14ac:dyDescent="0.2"/>
    <row r="35" s="28" customFormat="1" x14ac:dyDescent="0.2"/>
    <row r="36" s="28" customFormat="1" x14ac:dyDescent="0.2"/>
    <row r="37" s="28" customFormat="1" x14ac:dyDescent="0.2"/>
    <row r="38" s="28" customFormat="1" x14ac:dyDescent="0.2"/>
    <row r="39" s="28" customFormat="1" x14ac:dyDescent="0.2"/>
    <row r="40" s="28" customFormat="1" x14ac:dyDescent="0.2"/>
    <row r="41" s="28" customFormat="1" x14ac:dyDescent="0.2"/>
    <row r="42" s="28" customFormat="1" x14ac:dyDescent="0.2"/>
    <row r="43" s="28" customFormat="1" x14ac:dyDescent="0.2"/>
    <row r="44" s="28" customFormat="1" x14ac:dyDescent="0.2"/>
    <row r="45" s="28" customFormat="1" x14ac:dyDescent="0.2"/>
    <row r="46" s="28" customFormat="1" x14ac:dyDescent="0.2"/>
    <row r="47" s="28" customFormat="1" x14ac:dyDescent="0.2"/>
    <row r="48" s="28" customFormat="1" x14ac:dyDescent="0.2"/>
    <row r="49" s="28" customFormat="1" x14ac:dyDescent="0.2"/>
    <row r="50" s="28" customFormat="1" x14ac:dyDescent="0.2"/>
    <row r="51" s="28" customFormat="1" x14ac:dyDescent="0.2"/>
    <row r="52" s="28" customFormat="1" x14ac:dyDescent="0.2"/>
    <row r="53" s="28" customFormat="1" x14ac:dyDescent="0.2"/>
    <row r="54" s="28" customFormat="1" x14ac:dyDescent="0.2"/>
    <row r="55" s="28" customFormat="1" x14ac:dyDescent="0.2"/>
    <row r="56" s="28" customFormat="1" x14ac:dyDescent="0.2"/>
    <row r="57" s="28" customFormat="1" x14ac:dyDescent="0.2"/>
    <row r="58" s="28" customFormat="1" x14ac:dyDescent="0.2"/>
    <row r="59" s="28" customFormat="1" x14ac:dyDescent="0.2"/>
    <row r="60" s="28" customFormat="1" x14ac:dyDescent="0.2"/>
    <row r="61" s="28" customFormat="1" x14ac:dyDescent="0.2"/>
    <row r="62" s="28" customFormat="1" x14ac:dyDescent="0.2"/>
    <row r="63" s="28" customFormat="1" x14ac:dyDescent="0.2"/>
    <row r="64" s="28" customFormat="1" x14ac:dyDescent="0.2"/>
    <row r="65" s="28" customFormat="1" x14ac:dyDescent="0.2"/>
    <row r="66" s="28" customFormat="1" x14ac:dyDescent="0.2"/>
    <row r="67" s="28" customFormat="1" x14ac:dyDescent="0.2"/>
    <row r="68" s="28" customFormat="1" x14ac:dyDescent="0.2"/>
    <row r="69" s="28" customFormat="1" x14ac:dyDescent="0.2"/>
    <row r="70" s="28" customFormat="1" x14ac:dyDescent="0.2"/>
    <row r="71" s="28" customFormat="1" x14ac:dyDescent="0.2"/>
    <row r="72" s="28" customFormat="1" x14ac:dyDescent="0.2"/>
    <row r="73" s="28" customFormat="1" x14ac:dyDescent="0.2"/>
    <row r="74" s="28" customFormat="1" x14ac:dyDescent="0.2"/>
    <row r="75" s="28" customFormat="1" x14ac:dyDescent="0.2"/>
    <row r="76" s="28" customFormat="1" x14ac:dyDescent="0.2"/>
    <row r="77" s="28" customFormat="1" x14ac:dyDescent="0.2"/>
    <row r="78" s="28" customFormat="1" x14ac:dyDescent="0.2"/>
    <row r="79" s="28" customFormat="1" x14ac:dyDescent="0.2"/>
    <row r="80" s="28" customFormat="1" x14ac:dyDescent="0.2"/>
    <row r="81" spans="10:11" s="28" customFormat="1" x14ac:dyDescent="0.2">
      <c r="J81" s="265"/>
      <c r="K81" s="265"/>
    </row>
    <row r="82" spans="10:11" x14ac:dyDescent="0.2">
      <c r="J82" s="265"/>
      <c r="K82" s="265"/>
    </row>
    <row r="83" spans="10:11" x14ac:dyDescent="0.2">
      <c r="J83" s="265"/>
      <c r="K83" s="265"/>
    </row>
    <row r="84" spans="10:11" x14ac:dyDescent="0.2">
      <c r="J84" s="265"/>
      <c r="K84" s="265"/>
    </row>
    <row r="85" spans="10:11" x14ac:dyDescent="0.2">
      <c r="J85" s="265"/>
      <c r="K85" s="265"/>
    </row>
    <row r="86" spans="10:11" x14ac:dyDescent="0.2">
      <c r="J86" s="265"/>
      <c r="K86" s="265"/>
    </row>
    <row r="87" spans="10:11" x14ac:dyDescent="0.2">
      <c r="J87" s="265"/>
      <c r="K87" s="265"/>
    </row>
  </sheetData>
  <sheetProtection formatCells="0" formatColumns="0" format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6">
    <mergeCell ref="A23:H25"/>
    <mergeCell ref="A21:H21"/>
    <mergeCell ref="A18:H18"/>
    <mergeCell ref="A19:H19"/>
    <mergeCell ref="A2:H2"/>
    <mergeCell ref="A3:H3"/>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BE0D-E1AA-4F92-B885-857E5D4EE102}">
  <sheetPr>
    <tabColor theme="0"/>
    <pageSetUpPr fitToPage="1"/>
  </sheetPr>
  <dimension ref="A1:K6"/>
  <sheetViews>
    <sheetView showGridLines="0" zoomScale="90" workbookViewId="0"/>
  </sheetViews>
  <sheetFormatPr defaultColWidth="9.140625" defaultRowHeight="12.75" x14ac:dyDescent="0.2"/>
  <cols>
    <col min="1" max="1" width="171.85546875" style="12" customWidth="1"/>
    <col min="2" max="2" width="9.140625" style="12" customWidth="1"/>
    <col min="3" max="3" width="9.140625" style="67" customWidth="1"/>
    <col min="4" max="4" width="9.140625" style="74" customWidth="1"/>
    <col min="5" max="5" width="9.140625" style="16" customWidth="1"/>
    <col min="6" max="16384" width="9.140625" style="12"/>
  </cols>
  <sheetData>
    <row r="1" spans="1:11" s="142" customFormat="1" ht="12.75" customHeight="1" x14ac:dyDescent="0.2">
      <c r="A1" s="555" t="s">
        <v>40</v>
      </c>
      <c r="B1" s="572"/>
      <c r="C1" s="143"/>
      <c r="D1" s="144"/>
      <c r="E1" s="567"/>
      <c r="F1" s="572"/>
      <c r="G1" s="572"/>
      <c r="H1" s="572"/>
    </row>
    <row r="2" spans="1:11" s="15" customFormat="1" ht="18.75" customHeight="1" thickBot="1" x14ac:dyDescent="0.25">
      <c r="A2" s="573" t="s">
        <v>35</v>
      </c>
      <c r="B2" s="573"/>
      <c r="C2" s="573"/>
      <c r="D2" s="573"/>
      <c r="E2" s="573"/>
      <c r="F2" s="27"/>
      <c r="G2" s="27"/>
      <c r="H2" s="27"/>
      <c r="I2" s="10"/>
      <c r="J2" s="10"/>
      <c r="K2" s="10"/>
    </row>
    <row r="3" spans="1:11" ht="74.25" customHeight="1" thickBot="1" x14ac:dyDescent="0.25">
      <c r="A3" s="647" t="s">
        <v>155</v>
      </c>
      <c r="B3" s="654"/>
      <c r="C3" s="654"/>
      <c r="D3" s="654"/>
      <c r="E3" s="654"/>
      <c r="F3" s="193"/>
      <c r="G3" s="193"/>
      <c r="H3" s="193"/>
      <c r="I3" s="193"/>
      <c r="J3" s="193"/>
      <c r="K3" s="193"/>
    </row>
    <row r="4" spans="1:11" ht="11.25" customHeight="1" thickBot="1" x14ac:dyDescent="0.25">
      <c r="A4" s="193"/>
      <c r="B4" s="655"/>
      <c r="C4" s="617"/>
      <c r="D4" s="670"/>
      <c r="E4" s="618"/>
      <c r="F4" s="193"/>
      <c r="G4" s="193"/>
      <c r="H4" s="193"/>
      <c r="I4" s="193"/>
      <c r="J4" s="193"/>
      <c r="K4" s="193"/>
    </row>
    <row r="5" spans="1:11" ht="15.75" customHeight="1" x14ac:dyDescent="0.2">
      <c r="A5" s="622" t="s">
        <v>39</v>
      </c>
      <c r="B5" s="94"/>
      <c r="C5" s="94"/>
      <c r="D5" s="94"/>
      <c r="E5" s="94"/>
    </row>
    <row r="6" spans="1:11" ht="78.75" customHeight="1" thickBot="1" x14ac:dyDescent="0.25">
      <c r="A6" s="658"/>
      <c r="B6" s="94"/>
      <c r="C6" s="94"/>
      <c r="D6" s="94"/>
      <c r="E6" s="94"/>
    </row>
  </sheetData>
  <sheetProtection formatCells="0" formatColumns="0" formatRows="0" insertRows="0" deleteRows="0" selectLockedCells="1"/>
  <printOptions horizontalCentered="1"/>
  <pageMargins left="0.5" right="0.5" top="0.25" bottom="0.25" header="0.5" footer="0.5"/>
  <pageSetup scale="83"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D600-2912-4F56-BB5E-5BFABC42ECA8}">
  <sheetPr>
    <tabColor theme="0"/>
    <pageSetUpPr fitToPage="1"/>
  </sheetPr>
  <dimension ref="A1:K42"/>
  <sheetViews>
    <sheetView showGridLines="0" zoomScale="90" workbookViewId="0"/>
  </sheetViews>
  <sheetFormatPr defaultColWidth="9.140625" defaultRowHeight="12.75" x14ac:dyDescent="0.2"/>
  <cols>
    <col min="1" max="1" width="27.42578125" style="12" customWidth="1"/>
    <col min="2" max="2" width="57.42578125" style="12" customWidth="1"/>
    <col min="3" max="3" width="12.42578125" style="67" customWidth="1"/>
    <col min="4" max="4" width="28.28515625" style="74" customWidth="1"/>
    <col min="5" max="5" width="63" style="16" customWidth="1"/>
    <col min="6" max="16384" width="9.140625" style="12"/>
  </cols>
  <sheetData>
    <row r="1" spans="1:11" s="142" customFormat="1" ht="12.75" customHeight="1" x14ac:dyDescent="0.2">
      <c r="A1" s="676" t="s">
        <v>40</v>
      </c>
      <c r="B1" s="677"/>
      <c r="C1" s="143"/>
      <c r="D1" s="144"/>
      <c r="E1" s="567"/>
      <c r="F1" s="572"/>
      <c r="G1" s="572"/>
      <c r="H1" s="572"/>
    </row>
    <row r="2" spans="1:11" s="15" customFormat="1" ht="18.75" customHeight="1" thickBot="1" x14ac:dyDescent="0.25">
      <c r="A2" s="678" t="s">
        <v>35</v>
      </c>
      <c r="B2" s="678"/>
      <c r="C2" s="678"/>
      <c r="D2" s="678"/>
      <c r="E2" s="678"/>
      <c r="F2" s="27"/>
      <c r="G2" s="27"/>
      <c r="H2" s="27"/>
      <c r="I2" s="10"/>
      <c r="J2" s="10"/>
      <c r="K2" s="10"/>
    </row>
    <row r="3" spans="1:11" ht="15.75" customHeight="1" thickBot="1" x14ac:dyDescent="0.3">
      <c r="A3" s="673" t="s">
        <v>284</v>
      </c>
      <c r="B3" s="574" t="s">
        <v>285</v>
      </c>
      <c r="C3" s="574"/>
      <c r="D3" s="574"/>
      <c r="E3" s="575"/>
      <c r="F3" s="193"/>
      <c r="G3" s="193"/>
      <c r="H3" s="193"/>
      <c r="I3" s="193"/>
      <c r="J3" s="193"/>
      <c r="K3" s="193"/>
    </row>
    <row r="4" spans="1:11" ht="13.5" thickBot="1" x14ac:dyDescent="0.25">
      <c r="A4" s="193"/>
      <c r="B4" s="194"/>
      <c r="C4" s="198"/>
      <c r="D4" s="256"/>
      <c r="E4" s="199"/>
      <c r="F4" s="193"/>
      <c r="G4" s="193"/>
      <c r="H4" s="193"/>
      <c r="I4" s="193"/>
      <c r="J4" s="193"/>
      <c r="K4" s="193"/>
    </row>
    <row r="5" spans="1:11" s="9" customFormat="1" ht="18.75" customHeight="1" thickBot="1" x14ac:dyDescent="0.25">
      <c r="A5" s="418" t="s">
        <v>106</v>
      </c>
      <c r="B5" s="419" t="s">
        <v>157</v>
      </c>
      <c r="C5" s="421" t="s">
        <v>158</v>
      </c>
      <c r="D5" s="422" t="s">
        <v>111</v>
      </c>
      <c r="E5" s="536" t="s">
        <v>112</v>
      </c>
    </row>
    <row r="6" spans="1:11" s="9" customFormat="1" ht="15.75" customHeight="1" thickBot="1" x14ac:dyDescent="0.25">
      <c r="A6" s="576"/>
      <c r="B6" s="577"/>
      <c r="C6" s="671" t="s">
        <v>279</v>
      </c>
      <c r="D6" s="672" t="s">
        <v>283</v>
      </c>
      <c r="E6" s="578"/>
    </row>
    <row r="7" spans="1:11" s="21" customFormat="1" x14ac:dyDescent="0.2">
      <c r="A7" s="233"/>
      <c r="B7" s="241"/>
      <c r="C7" s="220"/>
      <c r="D7" s="257"/>
      <c r="E7" s="210"/>
      <c r="F7" s="235"/>
      <c r="G7" s="235"/>
      <c r="H7" s="235"/>
      <c r="I7" s="235"/>
      <c r="J7" s="235"/>
      <c r="K7" s="235"/>
    </row>
    <row r="8" spans="1:11" s="21" customFormat="1" x14ac:dyDescent="0.2">
      <c r="A8" s="233"/>
      <c r="B8" s="241"/>
      <c r="C8" s="220"/>
      <c r="D8" s="257"/>
      <c r="E8" s="210"/>
      <c r="F8" s="235"/>
      <c r="G8" s="235"/>
      <c r="H8" s="235"/>
      <c r="I8" s="235"/>
      <c r="J8" s="235"/>
      <c r="K8" s="235"/>
    </row>
    <row r="9" spans="1:11" s="21" customFormat="1" x14ac:dyDescent="0.2">
      <c r="A9" s="233"/>
      <c r="B9" s="241"/>
      <c r="C9" s="220"/>
      <c r="D9" s="257"/>
      <c r="E9" s="210"/>
      <c r="F9" s="235"/>
      <c r="G9" s="235"/>
      <c r="H9" s="235"/>
      <c r="I9" s="235"/>
      <c r="J9" s="235"/>
      <c r="K9" s="235"/>
    </row>
    <row r="10" spans="1:11" s="21" customFormat="1" x14ac:dyDescent="0.2">
      <c r="A10" s="233"/>
      <c r="B10" s="241"/>
      <c r="C10" s="220"/>
      <c r="D10" s="257"/>
      <c r="E10" s="210"/>
      <c r="F10" s="235"/>
      <c r="G10" s="235"/>
      <c r="H10" s="235"/>
      <c r="I10" s="235"/>
      <c r="J10" s="235"/>
      <c r="K10" s="235"/>
    </row>
    <row r="11" spans="1:11" s="21" customFormat="1" ht="13.5" thickBot="1" x14ac:dyDescent="0.25">
      <c r="A11" s="237"/>
      <c r="B11" s="242"/>
      <c r="C11" s="258"/>
      <c r="D11" s="259"/>
      <c r="E11" s="230"/>
      <c r="F11" s="235"/>
      <c r="G11" s="235"/>
      <c r="H11" s="235"/>
      <c r="I11" s="235"/>
      <c r="J11" s="235"/>
      <c r="K11" s="235"/>
    </row>
    <row r="12" spans="1:11" ht="13.5" thickBot="1" x14ac:dyDescent="0.25">
      <c r="A12" s="370"/>
      <c r="B12" s="371" t="s">
        <v>94</v>
      </c>
      <c r="C12" s="415">
        <f>SUM(C7:C11)</f>
        <v>0</v>
      </c>
      <c r="D12" s="464"/>
      <c r="E12" s="375"/>
      <c r="F12" s="193"/>
      <c r="G12" s="193"/>
      <c r="H12" s="193"/>
      <c r="I12" s="193"/>
      <c r="J12" s="193"/>
      <c r="K12" s="193"/>
    </row>
    <row r="13" spans="1:11" s="9" customFormat="1" ht="15.75" customHeight="1" thickBot="1" x14ac:dyDescent="0.25">
      <c r="A13" s="561"/>
      <c r="B13" s="562"/>
      <c r="C13" s="630" t="s">
        <v>279</v>
      </c>
      <c r="D13" s="557" t="s">
        <v>275</v>
      </c>
      <c r="E13" s="563"/>
    </row>
    <row r="14" spans="1:11" s="21" customFormat="1" x14ac:dyDescent="0.2">
      <c r="A14" s="239"/>
      <c r="B14" s="240"/>
      <c r="C14" s="220"/>
      <c r="D14" s="260"/>
      <c r="E14" s="205"/>
      <c r="F14" s="235"/>
      <c r="G14" s="235"/>
      <c r="H14" s="235"/>
      <c r="I14" s="235"/>
      <c r="J14" s="235"/>
      <c r="K14" s="235"/>
    </row>
    <row r="15" spans="1:11" s="21" customFormat="1" x14ac:dyDescent="0.2">
      <c r="A15" s="233"/>
      <c r="B15" s="241"/>
      <c r="C15" s="223"/>
      <c r="D15" s="257"/>
      <c r="E15" s="210"/>
    </row>
    <row r="16" spans="1:11" s="21" customFormat="1" x14ac:dyDescent="0.2">
      <c r="A16" s="233"/>
      <c r="B16" s="241"/>
      <c r="C16" s="223"/>
      <c r="D16" s="257"/>
      <c r="E16" s="210"/>
    </row>
    <row r="17" spans="1:5" s="21" customFormat="1" x14ac:dyDescent="0.2">
      <c r="A17" s="233"/>
      <c r="B17" s="241"/>
      <c r="C17" s="223"/>
      <c r="D17" s="257"/>
      <c r="E17" s="210"/>
    </row>
    <row r="18" spans="1:5" s="21" customFormat="1" ht="13.5" thickBot="1" x14ac:dyDescent="0.25">
      <c r="A18" s="237"/>
      <c r="B18" s="242"/>
      <c r="C18" s="228"/>
      <c r="D18" s="259"/>
      <c r="E18" s="230"/>
    </row>
    <row r="19" spans="1:5" ht="13.5" thickBot="1" x14ac:dyDescent="0.25">
      <c r="A19" s="370"/>
      <c r="B19" s="371" t="s">
        <v>96</v>
      </c>
      <c r="C19" s="415">
        <f>SUM(C14:C18)</f>
        <v>0</v>
      </c>
      <c r="D19" s="464"/>
      <c r="E19" s="375"/>
    </row>
    <row r="20" spans="1:5" ht="15.75" customHeight="1" thickBot="1" x14ac:dyDescent="0.25">
      <c r="A20" s="561"/>
      <c r="B20" s="562"/>
      <c r="C20" s="630" t="s">
        <v>279</v>
      </c>
      <c r="D20" s="557" t="s">
        <v>277</v>
      </c>
      <c r="E20" s="563"/>
    </row>
    <row r="21" spans="1:5" x14ac:dyDescent="0.2">
      <c r="A21" s="239"/>
      <c r="B21" s="240"/>
      <c r="C21" s="220"/>
      <c r="D21" s="260"/>
      <c r="E21" s="205"/>
    </row>
    <row r="22" spans="1:5" x14ac:dyDescent="0.2">
      <c r="A22" s="233"/>
      <c r="B22" s="241"/>
      <c r="C22" s="223"/>
      <c r="D22" s="257"/>
      <c r="E22" s="210"/>
    </row>
    <row r="23" spans="1:5" x14ac:dyDescent="0.2">
      <c r="A23" s="233"/>
      <c r="B23" s="241"/>
      <c r="C23" s="223"/>
      <c r="D23" s="257"/>
      <c r="E23" s="210"/>
    </row>
    <row r="24" spans="1:5" x14ac:dyDescent="0.2">
      <c r="A24" s="233"/>
      <c r="B24" s="241"/>
      <c r="C24" s="223"/>
      <c r="D24" s="257"/>
      <c r="E24" s="210"/>
    </row>
    <row r="25" spans="1:5" ht="13.5" thickBot="1" x14ac:dyDescent="0.25">
      <c r="A25" s="237"/>
      <c r="B25" s="242"/>
      <c r="C25" s="228"/>
      <c r="D25" s="259"/>
      <c r="E25" s="230"/>
    </row>
    <row r="26" spans="1:5" ht="15.75" customHeight="1" thickBot="1" x14ac:dyDescent="0.25">
      <c r="A26" s="370"/>
      <c r="B26" s="371" t="s">
        <v>98</v>
      </c>
      <c r="C26" s="415">
        <f>SUM(C21:C25)</f>
        <v>0</v>
      </c>
      <c r="D26" s="464"/>
      <c r="E26" s="375"/>
    </row>
    <row r="27" spans="1:5" ht="15.75" customHeight="1" thickBot="1" x14ac:dyDescent="0.25">
      <c r="A27" s="561"/>
      <c r="B27" s="562"/>
      <c r="C27" s="630" t="s">
        <v>279</v>
      </c>
      <c r="D27" s="557" t="s">
        <v>280</v>
      </c>
      <c r="E27" s="563"/>
    </row>
    <row r="28" spans="1:5" ht="15.75" customHeight="1" x14ac:dyDescent="0.2">
      <c r="A28" s="239"/>
      <c r="B28" s="240"/>
      <c r="C28" s="220"/>
      <c r="D28" s="260"/>
      <c r="E28" s="205"/>
    </row>
    <row r="29" spans="1:5" ht="15.75" customHeight="1" x14ac:dyDescent="0.2">
      <c r="A29" s="233"/>
      <c r="B29" s="241"/>
      <c r="C29" s="223"/>
      <c r="D29" s="257"/>
      <c r="E29" s="210"/>
    </row>
    <row r="30" spans="1:5" ht="15.75" customHeight="1" x14ac:dyDescent="0.2">
      <c r="A30" s="233"/>
      <c r="B30" s="241"/>
      <c r="C30" s="223"/>
      <c r="D30" s="257"/>
      <c r="E30" s="210"/>
    </row>
    <row r="31" spans="1:5" ht="15.75" customHeight="1" x14ac:dyDescent="0.2">
      <c r="A31" s="233"/>
      <c r="B31" s="241"/>
      <c r="C31" s="223"/>
      <c r="D31" s="257"/>
      <c r="E31" s="210"/>
    </row>
    <row r="32" spans="1:5" ht="15.75" customHeight="1" thickBot="1" x14ac:dyDescent="0.25">
      <c r="A32" s="237"/>
      <c r="B32" s="242"/>
      <c r="C32" s="228"/>
      <c r="D32" s="259"/>
      <c r="E32" s="230"/>
    </row>
    <row r="33" spans="1:5" ht="15.75" customHeight="1" thickBot="1" x14ac:dyDescent="0.25">
      <c r="A33" s="370"/>
      <c r="B33" s="371" t="s">
        <v>100</v>
      </c>
      <c r="C33" s="415">
        <f>SUM(C28:C32)</f>
        <v>0</v>
      </c>
      <c r="D33" s="464"/>
      <c r="E33" s="375"/>
    </row>
    <row r="34" spans="1:5" s="9" customFormat="1" ht="15.75" customHeight="1" thickBot="1" x14ac:dyDescent="0.25">
      <c r="A34" s="561"/>
      <c r="B34" s="562"/>
      <c r="C34" s="630" t="s">
        <v>279</v>
      </c>
      <c r="D34" s="557" t="s">
        <v>281</v>
      </c>
      <c r="E34" s="563"/>
    </row>
    <row r="35" spans="1:5" s="21" customFormat="1" x14ac:dyDescent="0.2">
      <c r="A35" s="239"/>
      <c r="B35" s="240"/>
      <c r="C35" s="220"/>
      <c r="D35" s="260"/>
      <c r="E35" s="205"/>
    </row>
    <row r="36" spans="1:5" s="21" customFormat="1" x14ac:dyDescent="0.2">
      <c r="A36" s="233"/>
      <c r="B36" s="241"/>
      <c r="C36" s="220"/>
      <c r="D36" s="257"/>
      <c r="E36" s="210"/>
    </row>
    <row r="37" spans="1:5" s="21" customFormat="1" x14ac:dyDescent="0.2">
      <c r="A37" s="233"/>
      <c r="B37" s="241"/>
      <c r="C37" s="220"/>
      <c r="D37" s="257"/>
      <c r="E37" s="210"/>
    </row>
    <row r="38" spans="1:5" s="21" customFormat="1" x14ac:dyDescent="0.2">
      <c r="A38" s="233"/>
      <c r="B38" s="241"/>
      <c r="C38" s="220"/>
      <c r="D38" s="257"/>
      <c r="E38" s="210"/>
    </row>
    <row r="39" spans="1:5" s="21" customFormat="1" ht="13.5" thickBot="1" x14ac:dyDescent="0.25">
      <c r="A39" s="237"/>
      <c r="B39" s="242"/>
      <c r="C39" s="258"/>
      <c r="D39" s="259"/>
      <c r="E39" s="230"/>
    </row>
    <row r="40" spans="1:5" ht="13.5" thickBot="1" x14ac:dyDescent="0.25">
      <c r="A40" s="370"/>
      <c r="B40" s="371" t="s">
        <v>102</v>
      </c>
      <c r="C40" s="415">
        <f>SUM(C35:C39)</f>
        <v>0</v>
      </c>
      <c r="D40" s="464"/>
      <c r="E40" s="375"/>
    </row>
    <row r="41" spans="1:5" s="9" customFormat="1" ht="13.5" thickBot="1" x14ac:dyDescent="0.25">
      <c r="A41" s="451"/>
      <c r="B41" s="371" t="s">
        <v>103</v>
      </c>
      <c r="C41" s="369">
        <f>(C12+C19+C26+C33+C40)</f>
        <v>0</v>
      </c>
      <c r="D41" s="465"/>
      <c r="E41" s="381"/>
    </row>
    <row r="42" spans="1:5" x14ac:dyDescent="0.2">
      <c r="A42" s="193"/>
      <c r="B42" s="193"/>
      <c r="C42" s="198"/>
      <c r="D42" s="256"/>
      <c r="E42" s="199"/>
    </row>
  </sheetData>
  <sheetProtection formatCells="0" formatColumns="0" formatRows="0" insertRows="0" deleteRows="0" selectLockedCells="1"/>
  <printOptions horizontalCentered="1"/>
  <pageMargins left="0.5" right="0.5" top="0.25" bottom="0.25" header="0.5" footer="0.5"/>
  <pageSetup scale="83"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pageSetUpPr fitToPage="1"/>
  </sheetPr>
  <dimension ref="A1:K46"/>
  <sheetViews>
    <sheetView showGridLines="0" zoomScale="90" workbookViewId="0">
      <selection sqref="A1:B1"/>
    </sheetView>
  </sheetViews>
  <sheetFormatPr defaultColWidth="9.140625" defaultRowHeight="12.75" x14ac:dyDescent="0.2"/>
  <cols>
    <col min="1" max="1" width="10.5703125" style="12" customWidth="1"/>
    <col min="2" max="2" width="57.42578125" style="12" customWidth="1"/>
    <col min="3" max="3" width="12.42578125" style="67" customWidth="1"/>
    <col min="4" max="4" width="28.28515625" style="74" customWidth="1"/>
    <col min="5" max="5" width="63" style="16" customWidth="1"/>
    <col min="6" max="16384" width="9.140625" style="12"/>
  </cols>
  <sheetData>
    <row r="1" spans="1:11" s="142" customFormat="1" ht="12.75" customHeight="1" x14ac:dyDescent="0.2">
      <c r="A1" s="804" t="s">
        <v>40</v>
      </c>
      <c r="B1" s="804"/>
      <c r="C1" s="143"/>
      <c r="D1" s="144"/>
      <c r="E1" s="506"/>
      <c r="F1" s="507"/>
      <c r="G1" s="507"/>
      <c r="H1" s="507"/>
    </row>
    <row r="2" spans="1:11" s="15" customFormat="1" ht="18.75" thickBot="1" x14ac:dyDescent="0.25">
      <c r="A2" s="805" t="s">
        <v>35</v>
      </c>
      <c r="B2" s="805"/>
      <c r="C2" s="805"/>
      <c r="D2" s="805"/>
      <c r="E2" s="805"/>
      <c r="F2" s="27"/>
      <c r="G2" s="27"/>
      <c r="H2" s="27"/>
      <c r="I2" s="10"/>
      <c r="J2" s="10"/>
      <c r="K2" s="10"/>
    </row>
    <row r="3" spans="1:11" ht="74.25" customHeight="1" thickBot="1" x14ac:dyDescent="0.25">
      <c r="A3" s="772" t="s">
        <v>155</v>
      </c>
      <c r="B3" s="786"/>
      <c r="C3" s="786"/>
      <c r="D3" s="786"/>
      <c r="E3" s="787"/>
      <c r="F3" s="193"/>
      <c r="G3" s="193"/>
      <c r="H3" s="193"/>
      <c r="I3" s="193"/>
      <c r="J3" s="193"/>
      <c r="K3" s="193"/>
    </row>
    <row r="4" spans="1:11" ht="11.25" customHeight="1" thickBot="1" x14ac:dyDescent="0.25">
      <c r="A4" s="193"/>
      <c r="B4" s="194"/>
      <c r="C4" s="198"/>
      <c r="D4" s="256"/>
      <c r="E4" s="199"/>
      <c r="F4" s="193"/>
      <c r="G4" s="193"/>
      <c r="H4" s="193"/>
      <c r="I4" s="193"/>
      <c r="J4" s="193"/>
      <c r="K4" s="193"/>
    </row>
    <row r="5" spans="1:11" ht="15.75" customHeight="1" thickBot="1" x14ac:dyDescent="0.3">
      <c r="A5" s="806" t="s">
        <v>156</v>
      </c>
      <c r="B5" s="807"/>
      <c r="C5" s="807"/>
      <c r="D5" s="807"/>
      <c r="E5" s="808"/>
      <c r="F5" s="193"/>
      <c r="G5" s="193"/>
      <c r="H5" s="193"/>
      <c r="I5" s="193"/>
      <c r="J5" s="193"/>
      <c r="K5" s="193"/>
    </row>
    <row r="6" spans="1:11" ht="13.5" thickBot="1" x14ac:dyDescent="0.25">
      <c r="A6" s="193"/>
      <c r="B6" s="194"/>
      <c r="C6" s="198"/>
      <c r="D6" s="256"/>
      <c r="E6" s="199"/>
      <c r="F6" s="193"/>
      <c r="G6" s="193"/>
      <c r="H6" s="193"/>
      <c r="I6" s="193"/>
      <c r="J6" s="193"/>
      <c r="K6" s="193"/>
    </row>
    <row r="7" spans="1:11" s="9" customFormat="1" ht="26.25" thickBot="1" x14ac:dyDescent="0.25">
      <c r="A7" s="451" t="s">
        <v>106</v>
      </c>
      <c r="B7" s="419" t="s">
        <v>157</v>
      </c>
      <c r="C7" s="421" t="s">
        <v>158</v>
      </c>
      <c r="D7" s="422" t="s">
        <v>111</v>
      </c>
      <c r="E7" s="498" t="s">
        <v>112</v>
      </c>
    </row>
    <row r="8" spans="1:11" s="9" customFormat="1" ht="15.75" thickBot="1" x14ac:dyDescent="0.25">
      <c r="A8" s="809" t="s">
        <v>15</v>
      </c>
      <c r="B8" s="810"/>
      <c r="C8" s="810"/>
      <c r="D8" s="810"/>
      <c r="E8" s="811"/>
    </row>
    <row r="9" spans="1:11" s="21" customFormat="1" x14ac:dyDescent="0.2">
      <c r="A9" s="233"/>
      <c r="B9" s="241"/>
      <c r="C9" s="220"/>
      <c r="D9" s="257"/>
      <c r="E9" s="210"/>
      <c r="F9" s="235"/>
      <c r="G9" s="235"/>
      <c r="H9" s="235"/>
      <c r="I9" s="235"/>
      <c r="J9" s="235"/>
      <c r="K9" s="235"/>
    </row>
    <row r="10" spans="1:11" s="21" customFormat="1" x14ac:dyDescent="0.2">
      <c r="A10" s="233"/>
      <c r="B10" s="241"/>
      <c r="C10" s="220"/>
      <c r="D10" s="257"/>
      <c r="E10" s="210"/>
      <c r="F10" s="235"/>
      <c r="G10" s="235"/>
      <c r="H10" s="235"/>
      <c r="I10" s="235"/>
      <c r="J10" s="235"/>
      <c r="K10" s="235"/>
    </row>
    <row r="11" spans="1:11" s="21" customFormat="1" x14ac:dyDescent="0.2">
      <c r="A11" s="233"/>
      <c r="B11" s="241"/>
      <c r="C11" s="220"/>
      <c r="D11" s="257"/>
      <c r="E11" s="210"/>
      <c r="F11" s="235"/>
      <c r="G11" s="235"/>
      <c r="H11" s="235"/>
      <c r="I11" s="235"/>
      <c r="J11" s="235"/>
      <c r="K11" s="235"/>
    </row>
    <row r="12" spans="1:11" s="21" customFormat="1" x14ac:dyDescent="0.2">
      <c r="A12" s="233"/>
      <c r="B12" s="241"/>
      <c r="C12" s="220"/>
      <c r="D12" s="257"/>
      <c r="E12" s="210"/>
      <c r="F12" s="235"/>
      <c r="G12" s="235"/>
      <c r="H12" s="235"/>
      <c r="I12" s="235"/>
      <c r="J12" s="235"/>
      <c r="K12" s="235"/>
    </row>
    <row r="13" spans="1:11" s="21" customFormat="1" ht="13.5" thickBot="1" x14ac:dyDescent="0.25">
      <c r="A13" s="237"/>
      <c r="B13" s="242"/>
      <c r="C13" s="258"/>
      <c r="D13" s="259"/>
      <c r="E13" s="230"/>
      <c r="F13" s="235"/>
      <c r="G13" s="235"/>
      <c r="H13" s="235"/>
      <c r="I13" s="235"/>
      <c r="J13" s="235"/>
      <c r="K13" s="235"/>
    </row>
    <row r="14" spans="1:11" ht="13.5" thickBot="1" x14ac:dyDescent="0.25">
      <c r="A14" s="370"/>
      <c r="B14" s="371" t="s">
        <v>94</v>
      </c>
      <c r="C14" s="415">
        <f>SUM(C9:C13)</f>
        <v>0</v>
      </c>
      <c r="D14" s="464"/>
      <c r="E14" s="375"/>
      <c r="F14" s="193"/>
      <c r="G14" s="193"/>
      <c r="H14" s="193"/>
      <c r="I14" s="193"/>
      <c r="J14" s="193"/>
      <c r="K14" s="193"/>
    </row>
    <row r="15" spans="1:11" s="9" customFormat="1" ht="15.75" thickBot="1" x14ac:dyDescent="0.25">
      <c r="A15" s="780" t="s">
        <v>16</v>
      </c>
      <c r="B15" s="781"/>
      <c r="C15" s="781"/>
      <c r="D15" s="781"/>
      <c r="E15" s="782"/>
    </row>
    <row r="16" spans="1:11" s="21" customFormat="1" x14ac:dyDescent="0.2">
      <c r="A16" s="239"/>
      <c r="B16" s="240"/>
      <c r="C16" s="220"/>
      <c r="D16" s="260"/>
      <c r="E16" s="205"/>
      <c r="F16" s="235"/>
      <c r="G16" s="235"/>
      <c r="H16" s="235"/>
      <c r="I16" s="235"/>
      <c r="J16" s="235"/>
      <c r="K16" s="235"/>
    </row>
    <row r="17" spans="1:5" s="21" customFormat="1" x14ac:dyDescent="0.2">
      <c r="A17" s="233"/>
      <c r="B17" s="241"/>
      <c r="C17" s="223"/>
      <c r="D17" s="257"/>
      <c r="E17" s="210"/>
    </row>
    <row r="18" spans="1:5" s="21" customFormat="1" x14ac:dyDescent="0.2">
      <c r="A18" s="233"/>
      <c r="B18" s="241"/>
      <c r="C18" s="223"/>
      <c r="D18" s="257"/>
      <c r="E18" s="210"/>
    </row>
    <row r="19" spans="1:5" s="21" customFormat="1" x14ac:dyDescent="0.2">
      <c r="A19" s="233"/>
      <c r="B19" s="241"/>
      <c r="C19" s="223"/>
      <c r="D19" s="257"/>
      <c r="E19" s="210"/>
    </row>
    <row r="20" spans="1:5" s="21" customFormat="1" ht="13.5" thickBot="1" x14ac:dyDescent="0.25">
      <c r="A20" s="237"/>
      <c r="B20" s="242"/>
      <c r="C20" s="228"/>
      <c r="D20" s="259"/>
      <c r="E20" s="230"/>
    </row>
    <row r="21" spans="1:5" ht="13.5" thickBot="1" x14ac:dyDescent="0.25">
      <c r="A21" s="370"/>
      <c r="B21" s="371" t="s">
        <v>96</v>
      </c>
      <c r="C21" s="415">
        <f>SUM(C16:C20)</f>
        <v>0</v>
      </c>
      <c r="D21" s="464"/>
      <c r="E21" s="375"/>
    </row>
    <row r="22" spans="1:5" ht="15.75" thickBot="1" x14ac:dyDescent="0.25">
      <c r="A22" s="780" t="s">
        <v>17</v>
      </c>
      <c r="B22" s="781"/>
      <c r="C22" s="781"/>
      <c r="D22" s="781"/>
      <c r="E22" s="782"/>
    </row>
    <row r="23" spans="1:5" x14ac:dyDescent="0.2">
      <c r="A23" s="239"/>
      <c r="B23" s="240"/>
      <c r="C23" s="220"/>
      <c r="D23" s="260"/>
      <c r="E23" s="205"/>
    </row>
    <row r="24" spans="1:5" x14ac:dyDescent="0.2">
      <c r="A24" s="233"/>
      <c r="B24" s="241"/>
      <c r="C24" s="223"/>
      <c r="D24" s="257"/>
      <c r="E24" s="210"/>
    </row>
    <row r="25" spans="1:5" x14ac:dyDescent="0.2">
      <c r="A25" s="233"/>
      <c r="B25" s="241"/>
      <c r="C25" s="223"/>
      <c r="D25" s="257"/>
      <c r="E25" s="210"/>
    </row>
    <row r="26" spans="1:5" x14ac:dyDescent="0.2">
      <c r="A26" s="233"/>
      <c r="B26" s="241"/>
      <c r="C26" s="223"/>
      <c r="D26" s="257"/>
      <c r="E26" s="210"/>
    </row>
    <row r="27" spans="1:5" ht="13.5" thickBot="1" x14ac:dyDescent="0.25">
      <c r="A27" s="237"/>
      <c r="B27" s="242"/>
      <c r="C27" s="228"/>
      <c r="D27" s="259"/>
      <c r="E27" s="230"/>
    </row>
    <row r="28" spans="1:5" ht="15.75" customHeight="1" thickBot="1" x14ac:dyDescent="0.25">
      <c r="A28" s="370"/>
      <c r="B28" s="371" t="s">
        <v>98</v>
      </c>
      <c r="C28" s="415">
        <f>SUM(C23:C27)</f>
        <v>0</v>
      </c>
      <c r="D28" s="464"/>
      <c r="E28" s="375"/>
    </row>
    <row r="29" spans="1:5" ht="15.75" customHeight="1" thickBot="1" x14ac:dyDescent="0.25">
      <c r="A29" s="780" t="s">
        <v>18</v>
      </c>
      <c r="B29" s="781"/>
      <c r="C29" s="781"/>
      <c r="D29" s="781"/>
      <c r="E29" s="782"/>
    </row>
    <row r="30" spans="1:5" ht="15.75" customHeight="1" x14ac:dyDescent="0.2">
      <c r="A30" s="239"/>
      <c r="B30" s="240"/>
      <c r="C30" s="220"/>
      <c r="D30" s="260"/>
      <c r="E30" s="205"/>
    </row>
    <row r="31" spans="1:5" ht="15.75" customHeight="1" x14ac:dyDescent="0.2">
      <c r="A31" s="233"/>
      <c r="B31" s="241"/>
      <c r="C31" s="223"/>
      <c r="D31" s="257"/>
      <c r="E31" s="210"/>
    </row>
    <row r="32" spans="1:5" ht="15.75" customHeight="1" x14ac:dyDescent="0.2">
      <c r="A32" s="233"/>
      <c r="B32" s="241"/>
      <c r="C32" s="223"/>
      <c r="D32" s="257"/>
      <c r="E32" s="210"/>
    </row>
    <row r="33" spans="1:5" ht="15.75" customHeight="1" x14ac:dyDescent="0.2">
      <c r="A33" s="233"/>
      <c r="B33" s="241"/>
      <c r="C33" s="223"/>
      <c r="D33" s="257"/>
      <c r="E33" s="210"/>
    </row>
    <row r="34" spans="1:5" ht="15.75" customHeight="1" thickBot="1" x14ac:dyDescent="0.25">
      <c r="A34" s="237"/>
      <c r="B34" s="242"/>
      <c r="C34" s="228"/>
      <c r="D34" s="259"/>
      <c r="E34" s="230"/>
    </row>
    <row r="35" spans="1:5" ht="15.75" customHeight="1" thickBot="1" x14ac:dyDescent="0.25">
      <c r="A35" s="370"/>
      <c r="B35" s="371" t="s">
        <v>100</v>
      </c>
      <c r="C35" s="415">
        <f>SUM(C30:C34)</f>
        <v>0</v>
      </c>
      <c r="D35" s="464"/>
      <c r="E35" s="375"/>
    </row>
    <row r="36" spans="1:5" s="9" customFormat="1" ht="15.75" customHeight="1" thickBot="1" x14ac:dyDescent="0.25">
      <c r="A36" s="780" t="s">
        <v>19</v>
      </c>
      <c r="B36" s="781"/>
      <c r="C36" s="781"/>
      <c r="D36" s="781"/>
      <c r="E36" s="782"/>
    </row>
    <row r="37" spans="1:5" s="21" customFormat="1" x14ac:dyDescent="0.2">
      <c r="A37" s="239"/>
      <c r="B37" s="240"/>
      <c r="C37" s="220"/>
      <c r="D37" s="260"/>
      <c r="E37" s="205"/>
    </row>
    <row r="38" spans="1:5" s="21" customFormat="1" x14ac:dyDescent="0.2">
      <c r="A38" s="233"/>
      <c r="B38" s="241"/>
      <c r="C38" s="220"/>
      <c r="D38" s="257"/>
      <c r="E38" s="210"/>
    </row>
    <row r="39" spans="1:5" s="21" customFormat="1" x14ac:dyDescent="0.2">
      <c r="A39" s="233"/>
      <c r="B39" s="241"/>
      <c r="C39" s="220"/>
      <c r="D39" s="257"/>
      <c r="E39" s="210"/>
    </row>
    <row r="40" spans="1:5" s="21" customFormat="1" x14ac:dyDescent="0.2">
      <c r="A40" s="233"/>
      <c r="B40" s="241"/>
      <c r="C40" s="220"/>
      <c r="D40" s="257"/>
      <c r="E40" s="210"/>
    </row>
    <row r="41" spans="1:5" s="21" customFormat="1" ht="13.5" thickBot="1" x14ac:dyDescent="0.25">
      <c r="A41" s="237"/>
      <c r="B41" s="242"/>
      <c r="C41" s="258"/>
      <c r="D41" s="259"/>
      <c r="E41" s="230"/>
    </row>
    <row r="42" spans="1:5" ht="13.5" thickBot="1" x14ac:dyDescent="0.25">
      <c r="A42" s="370"/>
      <c r="B42" s="371" t="s">
        <v>102</v>
      </c>
      <c r="C42" s="415">
        <f>SUM(C37:C41)</f>
        <v>0</v>
      </c>
      <c r="D42" s="464"/>
      <c r="E42" s="375"/>
    </row>
    <row r="43" spans="1:5" s="9" customFormat="1" ht="13.5" thickBot="1" x14ac:dyDescent="0.25">
      <c r="A43" s="451"/>
      <c r="B43" s="371" t="s">
        <v>103</v>
      </c>
      <c r="C43" s="369">
        <f>(C14+C21+C28+C35+C42)</f>
        <v>0</v>
      </c>
      <c r="D43" s="465"/>
      <c r="E43" s="381"/>
    </row>
    <row r="44" spans="1:5" ht="13.5" thickBot="1" x14ac:dyDescent="0.25">
      <c r="A44" s="193"/>
      <c r="B44" s="193"/>
      <c r="C44" s="198"/>
      <c r="D44" s="256"/>
      <c r="E44" s="199"/>
    </row>
    <row r="45" spans="1:5" ht="11.25" customHeight="1" x14ac:dyDescent="0.2">
      <c r="A45" s="758" t="s">
        <v>39</v>
      </c>
      <c r="B45" s="788"/>
      <c r="C45" s="788"/>
      <c r="D45" s="788"/>
      <c r="E45" s="789"/>
    </row>
    <row r="46" spans="1:5" ht="152.25" customHeight="1" thickBot="1" x14ac:dyDescent="0.25">
      <c r="A46" s="790"/>
      <c r="B46" s="791"/>
      <c r="C46" s="791"/>
      <c r="D46" s="791"/>
      <c r="E46" s="792"/>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mergeCells count="10">
    <mergeCell ref="A1:B1"/>
    <mergeCell ref="A2:E2"/>
    <mergeCell ref="A3:E3"/>
    <mergeCell ref="A5:E5"/>
    <mergeCell ref="A45:E46"/>
    <mergeCell ref="A8:E8"/>
    <mergeCell ref="A15:E15"/>
    <mergeCell ref="A36:E36"/>
    <mergeCell ref="A22:E22"/>
    <mergeCell ref="A29:E29"/>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7930-C83D-4F64-8016-CA4FA7EDDEB9}">
  <sheetPr>
    <tabColor theme="0"/>
    <pageSetUpPr fitToPage="1"/>
  </sheetPr>
  <dimension ref="A1:D6"/>
  <sheetViews>
    <sheetView showGridLines="0" zoomScale="90" zoomScaleNormal="90" workbookViewId="0"/>
  </sheetViews>
  <sheetFormatPr defaultColWidth="9.140625" defaultRowHeight="12.75" x14ac:dyDescent="0.2"/>
  <cols>
    <col min="1" max="1" width="179.28515625" style="12" customWidth="1"/>
    <col min="2" max="16384" width="9.140625" style="12"/>
  </cols>
  <sheetData>
    <row r="1" spans="1:4" s="142" customFormat="1" ht="12.75" customHeight="1" x14ac:dyDescent="0.2">
      <c r="A1" s="555" t="s">
        <v>40</v>
      </c>
    </row>
    <row r="2" spans="1:4" s="15" customFormat="1" ht="18.75" customHeight="1" thickBot="1" x14ac:dyDescent="0.25">
      <c r="A2" s="560" t="s">
        <v>36</v>
      </c>
      <c r="B2" s="10"/>
      <c r="C2" s="10"/>
      <c r="D2" s="10"/>
    </row>
    <row r="3" spans="1:4" ht="125.25" customHeight="1" thickBot="1" x14ac:dyDescent="0.25">
      <c r="A3" s="647" t="s">
        <v>159</v>
      </c>
      <c r="B3" s="193"/>
      <c r="C3" s="193"/>
      <c r="D3" s="193"/>
    </row>
    <row r="4" spans="1:4" ht="18.75" customHeight="1" thickBot="1" x14ac:dyDescent="0.25">
      <c r="A4" s="193"/>
      <c r="B4" s="193"/>
      <c r="C4" s="193"/>
      <c r="D4" s="193"/>
    </row>
    <row r="5" spans="1:4" ht="15" customHeight="1" x14ac:dyDescent="0.2">
      <c r="A5" s="622" t="s">
        <v>166</v>
      </c>
    </row>
    <row r="6" spans="1:4" ht="117" customHeight="1" thickBot="1" x14ac:dyDescent="0.25">
      <c r="A6" s="658"/>
    </row>
  </sheetData>
  <sheetProtection formatCells="0" formatColumns="0" formatRows="0" insertRows="0" deleteRows="0" selectLockedCells="1"/>
  <printOptions horizontalCentered="1"/>
  <pageMargins left="0.5" right="0.5" top="0.25" bottom="0.25" header="0.5" footer="0.5"/>
  <pageSetup scale="8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D80A9-AF1D-4151-86B3-A7041FDAE913}">
  <sheetPr>
    <tabColor theme="0"/>
    <pageSetUpPr fitToPage="1"/>
  </sheetPr>
  <dimension ref="A1:H46"/>
  <sheetViews>
    <sheetView showGridLines="0" zoomScale="90" zoomScaleNormal="90" workbookViewId="0"/>
  </sheetViews>
  <sheetFormatPr defaultColWidth="9.140625" defaultRowHeight="12.75" x14ac:dyDescent="0.2"/>
  <cols>
    <col min="1" max="1" width="32.5703125" style="12" customWidth="1"/>
    <col min="2" max="2" width="42.28515625" style="12" customWidth="1"/>
    <col min="3" max="3" width="14.140625" style="67" customWidth="1"/>
    <col min="4" max="4" width="36.140625" style="78" customWidth="1"/>
    <col min="5" max="5" width="71.5703125" style="16" customWidth="1"/>
    <col min="6" max="16384" width="9.140625" style="12"/>
  </cols>
  <sheetData>
    <row r="1" spans="1:8" s="142" customFormat="1" ht="12.75" customHeight="1" x14ac:dyDescent="0.2">
      <c r="A1" s="555" t="s">
        <v>40</v>
      </c>
      <c r="B1" s="572"/>
      <c r="C1" s="144"/>
      <c r="D1" s="572"/>
      <c r="E1" s="567"/>
    </row>
    <row r="2" spans="1:8" s="15" customFormat="1" ht="18.75" customHeight="1" thickBot="1" x14ac:dyDescent="0.25">
      <c r="A2" s="554" t="s">
        <v>36</v>
      </c>
      <c r="B2" s="554"/>
      <c r="C2" s="554"/>
      <c r="D2" s="554"/>
      <c r="E2" s="554"/>
      <c r="F2" s="10"/>
      <c r="G2" s="10"/>
      <c r="H2" s="10"/>
    </row>
    <row r="3" spans="1:8" s="23" customFormat="1" ht="15.75" thickBot="1" x14ac:dyDescent="0.25">
      <c r="A3" s="418" t="s">
        <v>106</v>
      </c>
      <c r="B3" s="419" t="s">
        <v>160</v>
      </c>
      <c r="C3" s="421" t="s">
        <v>161</v>
      </c>
      <c r="D3" s="422" t="s">
        <v>111</v>
      </c>
      <c r="E3" s="536" t="s">
        <v>112</v>
      </c>
    </row>
    <row r="4" spans="1:8" s="9" customFormat="1" ht="15" customHeight="1" x14ac:dyDescent="0.2">
      <c r="A4" s="564"/>
      <c r="B4" s="565"/>
      <c r="C4" s="565"/>
      <c r="D4" s="565" t="s">
        <v>15</v>
      </c>
      <c r="E4" s="566"/>
    </row>
    <row r="5" spans="1:8" ht="43.5" customHeight="1" x14ac:dyDescent="0.2">
      <c r="A5" s="410" t="s">
        <v>162</v>
      </c>
      <c r="B5" s="367" t="s">
        <v>163</v>
      </c>
      <c r="C5" s="366">
        <v>1000</v>
      </c>
      <c r="D5" s="466" t="s">
        <v>164</v>
      </c>
      <c r="E5" s="648" t="s">
        <v>165</v>
      </c>
      <c r="F5" s="193"/>
      <c r="G5" s="193"/>
      <c r="H5" s="193"/>
    </row>
    <row r="6" spans="1:8" ht="21" customHeight="1" x14ac:dyDescent="0.2">
      <c r="A6" s="211"/>
      <c r="B6" s="240"/>
      <c r="C6" s="220"/>
      <c r="D6" s="262"/>
      <c r="E6" s="205"/>
      <c r="F6" s="193"/>
      <c r="G6" s="193"/>
      <c r="H6" s="193"/>
    </row>
    <row r="7" spans="1:8" ht="27.75" customHeight="1" x14ac:dyDescent="0.2">
      <c r="A7" s="200"/>
      <c r="B7" s="240"/>
      <c r="C7" s="220"/>
      <c r="D7" s="262"/>
      <c r="E7" s="205"/>
      <c r="F7" s="193"/>
      <c r="G7" s="193"/>
      <c r="H7" s="193"/>
    </row>
    <row r="8" spans="1:8" ht="28.5" customHeight="1" x14ac:dyDescent="0.2">
      <c r="A8" s="200"/>
      <c r="B8" s="241"/>
      <c r="C8" s="223"/>
      <c r="D8" s="263"/>
      <c r="E8" s="210"/>
      <c r="F8" s="193"/>
      <c r="G8" s="193"/>
      <c r="H8" s="193"/>
    </row>
    <row r="9" spans="1:8" ht="21.75" customHeight="1" x14ac:dyDescent="0.2">
      <c r="A9" s="200"/>
      <c r="B9" s="241"/>
      <c r="C9" s="223"/>
      <c r="D9" s="263"/>
      <c r="E9" s="210"/>
      <c r="F9" s="193"/>
      <c r="G9" s="193"/>
      <c r="H9" s="193"/>
    </row>
    <row r="10" spans="1:8" ht="21.75" customHeight="1" x14ac:dyDescent="0.2">
      <c r="A10" s="200"/>
      <c r="B10" s="241"/>
      <c r="C10" s="223"/>
      <c r="D10" s="263"/>
      <c r="E10" s="210"/>
      <c r="F10" s="193"/>
      <c r="G10" s="193"/>
      <c r="H10" s="193"/>
    </row>
    <row r="11" spans="1:8" ht="22.5" customHeight="1" thickBot="1" x14ac:dyDescent="0.25">
      <c r="A11" s="225"/>
      <c r="B11" s="242"/>
      <c r="C11" s="228"/>
      <c r="D11" s="264"/>
      <c r="E11" s="230"/>
      <c r="F11" s="193"/>
      <c r="G11" s="193"/>
      <c r="H11" s="193"/>
    </row>
    <row r="12" spans="1:8" ht="13.5" thickBot="1" x14ac:dyDescent="0.25">
      <c r="A12" s="370"/>
      <c r="B12" s="371" t="s">
        <v>94</v>
      </c>
      <c r="C12" s="415">
        <f>SUM(C6:C11)</f>
        <v>0</v>
      </c>
      <c r="D12" s="467"/>
      <c r="E12" s="375"/>
      <c r="F12" s="193"/>
      <c r="G12" s="193"/>
      <c r="H12" s="193"/>
    </row>
    <row r="13" spans="1:8" s="9" customFormat="1" ht="15.75" thickBot="1" x14ac:dyDescent="0.25">
      <c r="A13" s="451"/>
      <c r="B13" s="562"/>
      <c r="C13" s="562"/>
      <c r="D13" s="562" t="s">
        <v>16</v>
      </c>
      <c r="E13" s="563"/>
    </row>
    <row r="14" spans="1:8" x14ac:dyDescent="0.2">
      <c r="A14" s="211"/>
      <c r="B14" s="161"/>
      <c r="C14" s="220"/>
      <c r="D14" s="262"/>
      <c r="E14" s="205"/>
      <c r="F14" s="193"/>
      <c r="G14" s="193"/>
      <c r="H14" s="193"/>
    </row>
    <row r="15" spans="1:8" x14ac:dyDescent="0.2">
      <c r="A15" s="200"/>
      <c r="B15" s="241"/>
      <c r="C15" s="223"/>
      <c r="D15" s="263"/>
      <c r="E15" s="210"/>
    </row>
    <row r="16" spans="1:8" x14ac:dyDescent="0.2">
      <c r="A16" s="200"/>
      <c r="B16" s="241"/>
      <c r="C16" s="223"/>
      <c r="D16" s="263"/>
      <c r="E16" s="210"/>
    </row>
    <row r="17" spans="1:5" x14ac:dyDescent="0.2">
      <c r="A17" s="200"/>
      <c r="B17" s="241"/>
      <c r="C17" s="223"/>
      <c r="D17" s="263"/>
      <c r="E17" s="210"/>
    </row>
    <row r="18" spans="1:5" x14ac:dyDescent="0.2">
      <c r="A18" s="200"/>
      <c r="B18" s="241"/>
      <c r="C18" s="223"/>
      <c r="D18" s="263"/>
      <c r="E18" s="210"/>
    </row>
    <row r="19" spans="1:5" ht="13.5" thickBot="1" x14ac:dyDescent="0.25">
      <c r="A19" s="225"/>
      <c r="B19" s="242"/>
      <c r="C19" s="228"/>
      <c r="D19" s="264"/>
      <c r="E19" s="230"/>
    </row>
    <row r="20" spans="1:5" ht="13.5" thickBot="1" x14ac:dyDescent="0.25">
      <c r="A20" s="370"/>
      <c r="B20" s="371" t="s">
        <v>96</v>
      </c>
      <c r="C20" s="415">
        <f>SUM(C14:C19)</f>
        <v>0</v>
      </c>
      <c r="D20" s="467"/>
      <c r="E20" s="375"/>
    </row>
    <row r="21" spans="1:5" s="9" customFormat="1" ht="15.75" thickBot="1" x14ac:dyDescent="0.25">
      <c r="A21" s="451"/>
      <c r="B21" s="562"/>
      <c r="C21" s="562"/>
      <c r="D21" s="562" t="s">
        <v>17</v>
      </c>
      <c r="E21" s="563"/>
    </row>
    <row r="22" spans="1:5" x14ac:dyDescent="0.2">
      <c r="A22" s="211"/>
      <c r="B22" s="161"/>
      <c r="C22" s="220"/>
      <c r="D22" s="262"/>
      <c r="E22" s="205"/>
    </row>
    <row r="23" spans="1:5" x14ac:dyDescent="0.2">
      <c r="A23" s="200"/>
      <c r="B23" s="240"/>
      <c r="C23" s="220"/>
      <c r="D23" s="262"/>
      <c r="E23" s="205"/>
    </row>
    <row r="24" spans="1:5" x14ac:dyDescent="0.2">
      <c r="A24" s="200"/>
      <c r="B24" s="241"/>
      <c r="C24" s="223"/>
      <c r="D24" s="263"/>
      <c r="E24" s="210"/>
    </row>
    <row r="25" spans="1:5" x14ac:dyDescent="0.2">
      <c r="A25" s="200"/>
      <c r="B25" s="241"/>
      <c r="C25" s="223"/>
      <c r="D25" s="263"/>
      <c r="E25" s="210"/>
    </row>
    <row r="26" spans="1:5" x14ac:dyDescent="0.2">
      <c r="A26" s="200"/>
      <c r="B26" s="241"/>
      <c r="C26" s="223"/>
      <c r="D26" s="263"/>
      <c r="E26" s="210"/>
    </row>
    <row r="27" spans="1:5" ht="13.5" thickBot="1" x14ac:dyDescent="0.25">
      <c r="A27" s="225"/>
      <c r="B27" s="242"/>
      <c r="C27" s="228"/>
      <c r="D27" s="264"/>
      <c r="E27" s="230"/>
    </row>
    <row r="28" spans="1:5" ht="13.5" thickBot="1" x14ac:dyDescent="0.25">
      <c r="A28" s="370"/>
      <c r="B28" s="371" t="s">
        <v>98</v>
      </c>
      <c r="C28" s="415">
        <f>SUM(C22:C27)</f>
        <v>0</v>
      </c>
      <c r="D28" s="467"/>
      <c r="E28" s="375"/>
    </row>
    <row r="29" spans="1:5" s="9" customFormat="1" ht="15.75" thickBot="1" x14ac:dyDescent="0.25">
      <c r="A29" s="451"/>
      <c r="B29" s="562"/>
      <c r="C29" s="562"/>
      <c r="D29" s="562" t="s">
        <v>18</v>
      </c>
      <c r="E29" s="563"/>
    </row>
    <row r="30" spans="1:5" x14ac:dyDescent="0.2">
      <c r="A30" s="211"/>
      <c r="B30" s="161"/>
      <c r="C30" s="220"/>
      <c r="D30" s="262"/>
      <c r="E30" s="205"/>
    </row>
    <row r="31" spans="1:5" x14ac:dyDescent="0.2">
      <c r="A31" s="200"/>
      <c r="B31" s="240"/>
      <c r="C31" s="220"/>
      <c r="D31" s="262"/>
      <c r="E31" s="205"/>
    </row>
    <row r="32" spans="1:5" x14ac:dyDescent="0.2">
      <c r="A32" s="200"/>
      <c r="B32" s="241"/>
      <c r="C32" s="223"/>
      <c r="D32" s="263"/>
      <c r="E32" s="210"/>
    </row>
    <row r="33" spans="1:5" x14ac:dyDescent="0.2">
      <c r="A33" s="200"/>
      <c r="B33" s="241"/>
      <c r="C33" s="223"/>
      <c r="D33" s="263"/>
      <c r="E33" s="210"/>
    </row>
    <row r="34" spans="1:5" x14ac:dyDescent="0.2">
      <c r="A34" s="200"/>
      <c r="B34" s="241"/>
      <c r="C34" s="223"/>
      <c r="D34" s="263"/>
      <c r="E34" s="210"/>
    </row>
    <row r="35" spans="1:5" ht="13.5" thickBot="1" x14ac:dyDescent="0.25">
      <c r="A35" s="225"/>
      <c r="B35" s="242"/>
      <c r="C35" s="228"/>
      <c r="D35" s="264"/>
      <c r="E35" s="230"/>
    </row>
    <row r="36" spans="1:5" ht="13.5" thickBot="1" x14ac:dyDescent="0.25">
      <c r="A36" s="370"/>
      <c r="B36" s="371" t="s">
        <v>100</v>
      </c>
      <c r="C36" s="415">
        <f>SUM(C30:C35)</f>
        <v>0</v>
      </c>
      <c r="D36" s="467"/>
      <c r="E36" s="375"/>
    </row>
    <row r="37" spans="1:5" ht="15.75" thickBot="1" x14ac:dyDescent="0.25">
      <c r="A37" s="451"/>
      <c r="B37" s="562"/>
      <c r="C37" s="562"/>
      <c r="D37" s="562" t="s">
        <v>19</v>
      </c>
      <c r="E37" s="563"/>
    </row>
    <row r="38" spans="1:5" s="9" customFormat="1" x14ac:dyDescent="0.2">
      <c r="A38" s="211"/>
      <c r="B38" s="161"/>
      <c r="C38" s="220"/>
      <c r="D38" s="262"/>
      <c r="E38" s="205"/>
    </row>
    <row r="39" spans="1:5" x14ac:dyDescent="0.2">
      <c r="A39" s="200"/>
      <c r="B39" s="240"/>
      <c r="C39" s="220"/>
      <c r="D39" s="262"/>
      <c r="E39" s="205"/>
    </row>
    <row r="40" spans="1:5" ht="11.25" customHeight="1" x14ac:dyDescent="0.2">
      <c r="A40" s="200"/>
      <c r="B40" s="241"/>
      <c r="C40" s="223"/>
      <c r="D40" s="263"/>
      <c r="E40" s="210"/>
    </row>
    <row r="41" spans="1:5" ht="11.25" customHeight="1" x14ac:dyDescent="0.2">
      <c r="A41" s="200"/>
      <c r="B41" s="241"/>
      <c r="C41" s="223"/>
      <c r="D41" s="263"/>
      <c r="E41" s="210"/>
    </row>
    <row r="42" spans="1:5" x14ac:dyDescent="0.2">
      <c r="A42" s="200"/>
      <c r="B42" s="241"/>
      <c r="C42" s="223"/>
      <c r="D42" s="263"/>
      <c r="E42" s="210"/>
    </row>
    <row r="43" spans="1:5" ht="13.5" thickBot="1" x14ac:dyDescent="0.25">
      <c r="A43" s="225"/>
      <c r="B43" s="242"/>
      <c r="C43" s="228"/>
      <c r="D43" s="264"/>
      <c r="E43" s="230"/>
    </row>
    <row r="44" spans="1:5" ht="13.5" thickBot="1" x14ac:dyDescent="0.25">
      <c r="A44" s="370"/>
      <c r="B44" s="371" t="s">
        <v>102</v>
      </c>
      <c r="C44" s="415">
        <f>SUM(C38:C43)</f>
        <v>0</v>
      </c>
      <c r="D44" s="467"/>
      <c r="E44" s="375"/>
    </row>
    <row r="45" spans="1:5" ht="13.5" thickBot="1" x14ac:dyDescent="0.25">
      <c r="A45" s="451"/>
      <c r="B45" s="371" t="s">
        <v>103</v>
      </c>
      <c r="C45" s="469">
        <f>C28+C20+C12+C36+C44</f>
        <v>0</v>
      </c>
      <c r="D45" s="470"/>
      <c r="E45" s="381"/>
    </row>
    <row r="46" spans="1:5" x14ac:dyDescent="0.2">
      <c r="A46" s="193"/>
      <c r="B46" s="193"/>
      <c r="C46" s="198"/>
      <c r="D46" s="261"/>
      <c r="E46" s="199"/>
    </row>
  </sheetData>
  <sheetProtection formatCells="0" formatColumns="0" formatRows="0" insertRows="0" deleteRows="0" selectLockedCells="1"/>
  <printOptions horizontalCentered="1"/>
  <pageMargins left="0.5" right="0.5" top="0.25" bottom="0.25" header="0.5" footer="0.5"/>
  <pageSetup scale="8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P92"/>
  <sheetViews>
    <sheetView showGridLines="0" zoomScaleNormal="100" workbookViewId="0">
      <selection activeCell="L10" sqref="L10"/>
    </sheetView>
  </sheetViews>
  <sheetFormatPr defaultColWidth="9.140625" defaultRowHeight="12.75" x14ac:dyDescent="0.2"/>
  <cols>
    <col min="1" max="1" width="24.140625" style="130" customWidth="1"/>
    <col min="2" max="6" width="16.42578125" style="130" customWidth="1"/>
    <col min="7" max="8" width="16.42578125" style="131" customWidth="1"/>
    <col min="9" max="9" width="42.140625" style="107" customWidth="1"/>
    <col min="10" max="22" width="9.28515625" style="131" customWidth="1"/>
    <col min="23" max="16384" width="9.140625" style="131"/>
  </cols>
  <sheetData>
    <row r="1" spans="1:16" s="107" customFormat="1" ht="11.25" customHeight="1" x14ac:dyDescent="0.2">
      <c r="A1" s="121"/>
      <c r="B1" s="122"/>
      <c r="C1" s="691" t="s">
        <v>0</v>
      </c>
      <c r="D1" s="691"/>
      <c r="E1" s="691"/>
      <c r="F1" s="691"/>
      <c r="G1" s="691"/>
      <c r="H1" s="691"/>
      <c r="I1" s="123"/>
      <c r="J1" s="164"/>
      <c r="K1" s="164"/>
      <c r="L1" s="164"/>
      <c r="M1" s="164"/>
      <c r="N1" s="164"/>
      <c r="O1" s="164"/>
      <c r="P1" s="164"/>
    </row>
    <row r="2" spans="1:16" s="107" customFormat="1" ht="11.25" customHeight="1" x14ac:dyDescent="0.2">
      <c r="A2" s="124"/>
      <c r="B2" s="122"/>
      <c r="C2" s="691"/>
      <c r="D2" s="691"/>
      <c r="E2" s="691"/>
      <c r="F2" s="691"/>
      <c r="G2" s="691"/>
      <c r="H2" s="691"/>
      <c r="I2" s="123"/>
      <c r="J2" s="164"/>
      <c r="K2" s="164"/>
      <c r="L2" s="164"/>
      <c r="M2" s="164"/>
      <c r="N2" s="164"/>
      <c r="O2" s="164"/>
      <c r="P2" s="164"/>
    </row>
    <row r="3" spans="1:16" s="125" customFormat="1" ht="16.5" customHeight="1" x14ac:dyDescent="0.2">
      <c r="A3" s="525" t="s">
        <v>1</v>
      </c>
      <c r="B3" s="692"/>
      <c r="C3" s="692"/>
      <c r="D3" s="693" t="s">
        <v>2</v>
      </c>
      <c r="E3" s="693"/>
      <c r="F3" s="693"/>
      <c r="G3" s="693"/>
      <c r="H3" s="693"/>
      <c r="I3" s="495"/>
    </row>
    <row r="4" spans="1:16" s="125" customFormat="1" ht="14.25" customHeight="1" x14ac:dyDescent="0.2">
      <c r="A4" s="525" t="s">
        <v>3</v>
      </c>
      <c r="B4" s="703"/>
      <c r="C4" s="703"/>
      <c r="D4" s="693" t="s">
        <v>4</v>
      </c>
      <c r="E4" s="693"/>
      <c r="F4" s="693"/>
      <c r="G4" s="693"/>
      <c r="H4" s="693"/>
      <c r="I4" s="495"/>
    </row>
    <row r="5" spans="1:16" s="125" customFormat="1" ht="14.25" customHeight="1" thickBot="1" x14ac:dyDescent="0.25">
      <c r="A5" s="525"/>
      <c r="B5" s="505"/>
      <c r="C5" s="505"/>
      <c r="D5" s="496"/>
      <c r="E5" s="496"/>
      <c r="F5" s="496"/>
      <c r="G5" s="496"/>
      <c r="H5" s="496"/>
      <c r="I5" s="298" t="s">
        <v>5</v>
      </c>
    </row>
    <row r="6" spans="1:16" s="106" customFormat="1" ht="27.75" customHeight="1" thickBot="1" x14ac:dyDescent="0.25">
      <c r="A6" s="704" t="s">
        <v>6</v>
      </c>
      <c r="B6" s="705"/>
      <c r="C6" s="705"/>
      <c r="D6" s="705"/>
      <c r="E6" s="705"/>
      <c r="F6" s="705"/>
      <c r="G6" s="705"/>
      <c r="H6" s="705"/>
      <c r="I6" s="706"/>
    </row>
    <row r="7" spans="1:16" s="106" customFormat="1" ht="222" customHeight="1" thickBot="1" x14ac:dyDescent="0.25">
      <c r="A7" s="707" t="s">
        <v>7</v>
      </c>
      <c r="B7" s="708"/>
      <c r="C7" s="708"/>
      <c r="D7" s="708"/>
      <c r="E7" s="708"/>
      <c r="F7" s="708"/>
      <c r="G7" s="708"/>
      <c r="H7" s="708"/>
      <c r="I7" s="709"/>
      <c r="K7" s="125"/>
      <c r="L7" s="125"/>
      <c r="M7" s="125"/>
      <c r="N7" s="125"/>
      <c r="O7" s="125"/>
      <c r="P7" s="125"/>
    </row>
    <row r="8" spans="1:16" s="106" customFormat="1" ht="16.5" customHeight="1" thickBot="1" x14ac:dyDescent="0.25">
      <c r="A8" s="493"/>
      <c r="B8" s="126"/>
      <c r="C8" s="126"/>
      <c r="D8" s="126"/>
      <c r="E8" s="126"/>
      <c r="F8" s="126"/>
      <c r="G8" s="126"/>
      <c r="H8" s="126"/>
      <c r="I8" s="165"/>
      <c r="K8" s="125"/>
      <c r="L8" s="125"/>
      <c r="M8" s="125"/>
      <c r="N8" s="125"/>
      <c r="O8" s="125"/>
      <c r="P8" s="125"/>
    </row>
    <row r="9" spans="1:16" s="106" customFormat="1" ht="29.25" customHeight="1" thickBot="1" x14ac:dyDescent="0.25">
      <c r="A9" s="694" t="s">
        <v>8</v>
      </c>
      <c r="B9" s="695"/>
      <c r="C9" s="695"/>
      <c r="D9" s="695"/>
      <c r="E9" s="695"/>
      <c r="F9" s="695"/>
      <c r="G9" s="695"/>
      <c r="H9" s="695"/>
      <c r="I9" s="696"/>
      <c r="K9" s="125"/>
      <c r="L9" s="125"/>
      <c r="M9" s="125"/>
      <c r="N9" s="125"/>
      <c r="O9" s="125"/>
      <c r="P9" s="125"/>
    </row>
    <row r="10" spans="1:16" s="106" customFormat="1" ht="9.75" customHeight="1" thickBot="1" x14ac:dyDescent="0.25">
      <c r="A10" s="392" t="s">
        <v>9</v>
      </c>
      <c r="B10" s="393"/>
      <c r="C10" s="394"/>
      <c r="D10" s="394"/>
      <c r="E10" s="394"/>
      <c r="F10" s="394"/>
      <c r="G10" s="394"/>
      <c r="H10" s="394"/>
      <c r="I10" s="395"/>
      <c r="K10" s="125"/>
      <c r="L10" s="125"/>
      <c r="M10" s="125"/>
      <c r="N10" s="125"/>
      <c r="O10" s="125"/>
      <c r="P10" s="125"/>
    </row>
    <row r="11" spans="1:16" s="106" customFormat="1" ht="15" thickBot="1" x14ac:dyDescent="0.25">
      <c r="A11" s="710"/>
      <c r="B11" s="396"/>
      <c r="C11" s="394" t="s">
        <v>10</v>
      </c>
      <c r="D11" s="394" t="s">
        <v>11</v>
      </c>
      <c r="E11" s="394"/>
      <c r="F11" s="394"/>
      <c r="G11" s="394" t="s">
        <v>12</v>
      </c>
      <c r="H11" s="394" t="s">
        <v>13</v>
      </c>
      <c r="I11" s="397" t="s">
        <v>14</v>
      </c>
      <c r="K11" s="125"/>
      <c r="L11" s="125"/>
      <c r="M11" s="125"/>
      <c r="N11" s="125"/>
      <c r="O11" s="125"/>
      <c r="P11" s="125"/>
    </row>
    <row r="12" spans="1:16" s="106" customFormat="1" ht="14.25" x14ac:dyDescent="0.2">
      <c r="A12" s="711"/>
      <c r="B12" s="391" t="s">
        <v>15</v>
      </c>
      <c r="C12" s="390">
        <v>0</v>
      </c>
      <c r="D12" s="390">
        <v>0</v>
      </c>
      <c r="E12" s="398"/>
      <c r="F12" s="398"/>
      <c r="G12" s="390">
        <v>0</v>
      </c>
      <c r="H12" s="389">
        <f>IF(G12&gt;0,D12/G12,0)</f>
        <v>0</v>
      </c>
      <c r="I12" s="388"/>
      <c r="K12" s="125"/>
      <c r="L12" s="125"/>
      <c r="M12" s="125"/>
      <c r="N12" s="125"/>
      <c r="O12" s="125"/>
      <c r="P12" s="125"/>
    </row>
    <row r="13" spans="1:16" s="106" customFormat="1" ht="14.25" x14ac:dyDescent="0.2">
      <c r="A13" s="711"/>
      <c r="B13" s="387" t="s">
        <v>16</v>
      </c>
      <c r="C13" s="390">
        <v>0</v>
      </c>
      <c r="D13" s="390">
        <v>0</v>
      </c>
      <c r="E13" s="398"/>
      <c r="F13" s="398"/>
      <c r="G13" s="390">
        <f>C33</f>
        <v>0</v>
      </c>
      <c r="H13" s="389">
        <f t="shared" ref="H13:H17" si="0">IF(G13&gt;0,D13/G13,0)</f>
        <v>0</v>
      </c>
      <c r="I13" s="386"/>
      <c r="K13" s="125"/>
      <c r="L13" s="125"/>
      <c r="M13" s="125"/>
      <c r="N13" s="125"/>
      <c r="O13" s="125"/>
      <c r="P13" s="125"/>
    </row>
    <row r="14" spans="1:16" s="106" customFormat="1" ht="14.25" x14ac:dyDescent="0.2">
      <c r="A14" s="711"/>
      <c r="B14" s="387" t="s">
        <v>17</v>
      </c>
      <c r="C14" s="390">
        <v>0</v>
      </c>
      <c r="D14" s="390">
        <v>0</v>
      </c>
      <c r="E14" s="398"/>
      <c r="F14" s="398"/>
      <c r="G14" s="390">
        <f>D33</f>
        <v>0</v>
      </c>
      <c r="H14" s="389">
        <f t="shared" si="0"/>
        <v>0</v>
      </c>
      <c r="I14" s="385"/>
      <c r="K14" s="125"/>
      <c r="L14" s="125"/>
      <c r="M14" s="125"/>
      <c r="N14" s="125"/>
      <c r="O14" s="125"/>
      <c r="P14" s="125"/>
    </row>
    <row r="15" spans="1:16" s="106" customFormat="1" ht="14.25" x14ac:dyDescent="0.2">
      <c r="A15" s="711"/>
      <c r="B15" s="387" t="s">
        <v>18</v>
      </c>
      <c r="C15" s="390">
        <v>0</v>
      </c>
      <c r="D15" s="390">
        <v>0</v>
      </c>
      <c r="E15" s="399"/>
      <c r="F15" s="399"/>
      <c r="G15" s="390">
        <f>E33</f>
        <v>0</v>
      </c>
      <c r="H15" s="389">
        <f t="shared" si="0"/>
        <v>0</v>
      </c>
      <c r="I15" s="384"/>
      <c r="K15" s="125"/>
      <c r="L15" s="125"/>
      <c r="M15" s="125"/>
      <c r="N15" s="125"/>
      <c r="O15" s="125"/>
      <c r="P15" s="125"/>
    </row>
    <row r="16" spans="1:16" s="106" customFormat="1" ht="14.25" x14ac:dyDescent="0.2">
      <c r="A16" s="711"/>
      <c r="B16" s="387" t="s">
        <v>19</v>
      </c>
      <c r="C16" s="390">
        <v>0</v>
      </c>
      <c r="D16" s="390">
        <v>0</v>
      </c>
      <c r="E16" s="399"/>
      <c r="F16" s="399"/>
      <c r="G16" s="390">
        <f>F33</f>
        <v>0</v>
      </c>
      <c r="H16" s="389">
        <f t="shared" si="0"/>
        <v>0</v>
      </c>
      <c r="I16" s="384"/>
      <c r="K16" s="125"/>
      <c r="L16" s="125"/>
      <c r="M16" s="125"/>
      <c r="N16" s="125"/>
      <c r="O16" s="125"/>
      <c r="P16" s="125"/>
    </row>
    <row r="17" spans="1:16" s="106" customFormat="1" ht="15" thickBot="1" x14ac:dyDescent="0.25">
      <c r="A17" s="712"/>
      <c r="B17" s="383" t="s">
        <v>20</v>
      </c>
      <c r="C17" s="382">
        <f>SUM(C12:C16)</f>
        <v>0</v>
      </c>
      <c r="D17" s="382">
        <f>SUM(D12:D16)</f>
        <v>0</v>
      </c>
      <c r="E17" s="400"/>
      <c r="F17" s="400"/>
      <c r="G17" s="382">
        <v>500</v>
      </c>
      <c r="H17" s="389">
        <f t="shared" si="0"/>
        <v>0</v>
      </c>
      <c r="I17" s="384"/>
      <c r="K17" s="125"/>
      <c r="L17" s="125"/>
      <c r="M17" s="125"/>
      <c r="N17" s="125"/>
      <c r="O17" s="125"/>
      <c r="P17" s="125"/>
    </row>
    <row r="18" spans="1:16" s="106" customFormat="1" ht="9.75" customHeight="1" thickBot="1" x14ac:dyDescent="0.25">
      <c r="A18" s="404" t="s">
        <v>21</v>
      </c>
      <c r="B18" s="405"/>
      <c r="C18" s="501"/>
      <c r="D18" s="501"/>
      <c r="E18" s="501"/>
      <c r="F18" s="501"/>
      <c r="G18" s="501"/>
      <c r="H18" s="501"/>
      <c r="I18" s="377"/>
      <c r="K18" s="125"/>
      <c r="L18" s="125"/>
      <c r="M18" s="125"/>
      <c r="N18" s="125"/>
      <c r="O18" s="125"/>
      <c r="P18" s="125"/>
    </row>
    <row r="19" spans="1:16" s="127" customFormat="1" ht="15" thickBot="1" x14ac:dyDescent="0.25">
      <c r="A19" s="402" t="s">
        <v>22</v>
      </c>
      <c r="B19" s="401" t="s">
        <v>15</v>
      </c>
      <c r="C19" s="401" t="s">
        <v>16</v>
      </c>
      <c r="D19" s="401" t="s">
        <v>17</v>
      </c>
      <c r="E19" s="401" t="s">
        <v>18</v>
      </c>
      <c r="F19" s="401" t="s">
        <v>19</v>
      </c>
      <c r="G19" s="401" t="s">
        <v>23</v>
      </c>
      <c r="H19" s="401" t="s">
        <v>24</v>
      </c>
      <c r="I19" s="403" t="s">
        <v>25</v>
      </c>
      <c r="K19" s="125"/>
      <c r="L19" s="125"/>
      <c r="M19" s="125"/>
      <c r="N19" s="125"/>
      <c r="O19" s="125"/>
      <c r="P19" s="125"/>
    </row>
    <row r="20" spans="1:16" s="106" customFormat="1" ht="15.75" customHeight="1" x14ac:dyDescent="0.2">
      <c r="A20" s="302" t="s">
        <v>26</v>
      </c>
      <c r="B20" s="299">
        <v>0</v>
      </c>
      <c r="C20" s="299">
        <v>0</v>
      </c>
      <c r="D20" s="299">
        <v>0</v>
      </c>
      <c r="E20" s="299">
        <v>0</v>
      </c>
      <c r="F20" s="299">
        <v>0</v>
      </c>
      <c r="G20" s="299">
        <v>0</v>
      </c>
      <c r="H20" s="300">
        <v>0</v>
      </c>
      <c r="I20" s="166"/>
      <c r="J20" s="167"/>
      <c r="K20" s="125"/>
      <c r="L20" s="125"/>
      <c r="M20" s="125"/>
      <c r="N20" s="125"/>
      <c r="O20" s="125"/>
      <c r="P20" s="125"/>
    </row>
    <row r="21" spans="1:16" s="106" customFormat="1" ht="15.75" customHeight="1" x14ac:dyDescent="0.2">
      <c r="A21" s="303" t="s">
        <v>27</v>
      </c>
      <c r="B21" s="301">
        <f>'b. Fringe v1'!D14</f>
        <v>0</v>
      </c>
      <c r="C21" s="301">
        <f>'b. Fringe v1'!G14</f>
        <v>0</v>
      </c>
      <c r="D21" s="301">
        <f>'b. Fringe v1'!J14</f>
        <v>0</v>
      </c>
      <c r="E21" s="299">
        <f>'b. Fringe v1'!M14</f>
        <v>0</v>
      </c>
      <c r="F21" s="299">
        <f>'b. Fringe v1'!P14</f>
        <v>0</v>
      </c>
      <c r="G21" s="299">
        <f t="shared" ref="G21:G32" si="1">SUM(B21:F21)</f>
        <v>0</v>
      </c>
      <c r="H21" s="300">
        <f>IF(G21&gt;0,G21/G17,0)</f>
        <v>0</v>
      </c>
      <c r="I21" s="168"/>
      <c r="J21" s="167"/>
      <c r="K21" s="125"/>
      <c r="L21" s="125"/>
      <c r="M21" s="125"/>
      <c r="N21" s="125"/>
      <c r="O21" s="125"/>
      <c r="P21" s="125"/>
    </row>
    <row r="22" spans="1:16" s="106" customFormat="1" ht="15.75" customHeight="1" x14ac:dyDescent="0.2">
      <c r="A22" s="303" t="s">
        <v>28</v>
      </c>
      <c r="B22" s="301">
        <f>'c. Travel v1'!M12</f>
        <v>0</v>
      </c>
      <c r="C22" s="301">
        <f>'c. Travel v1'!M18</f>
        <v>0</v>
      </c>
      <c r="D22" s="301">
        <f>'c. Travel v1'!M24</f>
        <v>0</v>
      </c>
      <c r="E22" s="299">
        <f>'c. Travel v1'!M30</f>
        <v>0</v>
      </c>
      <c r="F22" s="299">
        <f>'c. Travel v1'!M36</f>
        <v>0</v>
      </c>
      <c r="G22" s="299">
        <f t="shared" si="1"/>
        <v>0</v>
      </c>
      <c r="H22" s="300">
        <f>IF(G22&gt;0,G22/G17,0)</f>
        <v>0</v>
      </c>
      <c r="I22" s="168"/>
      <c r="J22" s="167"/>
      <c r="K22" s="125"/>
      <c r="L22" s="125"/>
      <c r="M22" s="125"/>
      <c r="N22" s="125"/>
      <c r="O22" s="125"/>
      <c r="P22" s="125"/>
    </row>
    <row r="23" spans="1:16" s="106" customFormat="1" ht="15.75" customHeight="1" x14ac:dyDescent="0.2">
      <c r="A23" s="303" t="s">
        <v>29</v>
      </c>
      <c r="B23" s="301">
        <f>'d. Equipment v1'!E14</f>
        <v>0</v>
      </c>
      <c r="C23" s="301">
        <f>'d. Equipment v1'!E22</f>
        <v>0</v>
      </c>
      <c r="D23" s="301">
        <f>'d. Equipment v1'!E30</f>
        <v>0</v>
      </c>
      <c r="E23" s="299">
        <f>'d. Equipment v1'!E38</f>
        <v>0</v>
      </c>
      <c r="F23" s="299">
        <f>'d. Equipment v1'!E46</f>
        <v>0</v>
      </c>
      <c r="G23" s="299">
        <f t="shared" si="1"/>
        <v>0</v>
      </c>
      <c r="H23" s="300">
        <f>IF(G23&gt;0,G23/G17,0)</f>
        <v>0</v>
      </c>
      <c r="I23" s="168"/>
      <c r="J23" s="167"/>
      <c r="K23" s="125"/>
      <c r="L23" s="125"/>
      <c r="M23" s="125"/>
      <c r="N23" s="125"/>
      <c r="O23" s="125"/>
      <c r="P23" s="125"/>
    </row>
    <row r="24" spans="1:16" s="106" customFormat="1" ht="15.75" customHeight="1" x14ac:dyDescent="0.2">
      <c r="A24" s="303" t="s">
        <v>30</v>
      </c>
      <c r="B24" s="301">
        <f>'e. Supplies v1'!E15</f>
        <v>0</v>
      </c>
      <c r="C24" s="301">
        <f>'e. Supplies v1'!E25</f>
        <v>0</v>
      </c>
      <c r="D24" s="301">
        <f>'e. Supplies v1'!E35</f>
        <v>0</v>
      </c>
      <c r="E24" s="299">
        <f>'e. Supplies v1'!E45</f>
        <v>0</v>
      </c>
      <c r="F24" s="299">
        <f>'e. Supplies v1'!E55</f>
        <v>0</v>
      </c>
      <c r="G24" s="299">
        <f t="shared" si="1"/>
        <v>0</v>
      </c>
      <c r="H24" s="300">
        <f>IF(G24&gt;0,G24/G17,0)</f>
        <v>0</v>
      </c>
      <c r="I24" s="168"/>
      <c r="J24" s="167"/>
      <c r="K24" s="125"/>
      <c r="L24" s="125"/>
      <c r="M24" s="125"/>
      <c r="N24" s="125"/>
      <c r="O24" s="125"/>
      <c r="P24" s="125"/>
    </row>
    <row r="25" spans="1:16" s="106" customFormat="1" ht="14.25" x14ac:dyDescent="0.2">
      <c r="A25" s="304" t="s">
        <v>31</v>
      </c>
      <c r="B25" s="301"/>
      <c r="C25" s="301"/>
      <c r="D25" s="301"/>
      <c r="E25" s="299"/>
      <c r="F25" s="299"/>
      <c r="G25" s="299"/>
      <c r="H25" s="300"/>
      <c r="I25" s="168"/>
      <c r="J25" s="167"/>
      <c r="K25" s="125"/>
      <c r="L25" s="125"/>
      <c r="M25" s="125"/>
      <c r="N25" s="125"/>
      <c r="O25" s="125"/>
      <c r="P25" s="125"/>
    </row>
    <row r="26" spans="1:16" s="106" customFormat="1" ht="14.25" x14ac:dyDescent="0.2">
      <c r="A26" s="305" t="s">
        <v>32</v>
      </c>
      <c r="B26" s="301">
        <f>'f. Contractual v1'!D13</f>
        <v>0</v>
      </c>
      <c r="C26" s="301">
        <f>'f. Contractual v1'!E13</f>
        <v>0</v>
      </c>
      <c r="D26" s="301">
        <f>'f. Contractual v1'!F13</f>
        <v>0</v>
      </c>
      <c r="E26" s="299">
        <f>'f. Contractual v1'!G13</f>
        <v>0</v>
      </c>
      <c r="F26" s="299">
        <f>'f. Contractual v1'!H13</f>
        <v>0</v>
      </c>
      <c r="G26" s="299">
        <f t="shared" si="1"/>
        <v>0</v>
      </c>
      <c r="H26" s="300">
        <f>IF(G26&gt;0,G26/G17,0)</f>
        <v>0</v>
      </c>
      <c r="I26" s="168"/>
      <c r="J26" s="167"/>
      <c r="K26" s="125"/>
      <c r="L26" s="125"/>
      <c r="M26" s="125"/>
      <c r="N26" s="125"/>
      <c r="O26" s="125"/>
      <c r="P26" s="125"/>
    </row>
    <row r="27" spans="1:16" s="106" customFormat="1" ht="14.25" x14ac:dyDescent="0.2">
      <c r="A27" s="305" t="s">
        <v>33</v>
      </c>
      <c r="B27" s="299">
        <f>'f. Contractual v1'!D22</f>
        <v>0</v>
      </c>
      <c r="C27" s="299">
        <f>'f. Contractual v1'!E22</f>
        <v>0</v>
      </c>
      <c r="D27" s="299">
        <f>'f. Contractual v1'!F22</f>
        <v>0</v>
      </c>
      <c r="E27" s="299">
        <f>'f. Contractual v1'!G22</f>
        <v>0</v>
      </c>
      <c r="F27" s="299">
        <f>'f. Contractual v1'!H22</f>
        <v>0</v>
      </c>
      <c r="G27" s="299">
        <f t="shared" si="1"/>
        <v>0</v>
      </c>
      <c r="H27" s="300">
        <f>IF(G27&gt;0,G27/G17,0)</f>
        <v>0</v>
      </c>
      <c r="I27" s="168"/>
      <c r="J27" s="167"/>
      <c r="K27" s="125"/>
      <c r="L27" s="125"/>
      <c r="M27" s="125"/>
      <c r="N27" s="125"/>
      <c r="O27" s="125"/>
      <c r="P27" s="125"/>
    </row>
    <row r="28" spans="1:16" s="106" customFormat="1" ht="14.25" x14ac:dyDescent="0.2">
      <c r="A28" s="306" t="s">
        <v>34</v>
      </c>
      <c r="B28" s="299">
        <f>SUM(B26:B27)</f>
        <v>0</v>
      </c>
      <c r="C28" s="299">
        <f>SUM(C26:C27)</f>
        <v>0</v>
      </c>
      <c r="D28" s="299">
        <f>SUM(D26:D27)</f>
        <v>0</v>
      </c>
      <c r="E28" s="299">
        <f>SUM(E26:E27)</f>
        <v>0</v>
      </c>
      <c r="F28" s="299">
        <f>SUM(F26:F27)</f>
        <v>0</v>
      </c>
      <c r="G28" s="299">
        <f t="shared" si="1"/>
        <v>0</v>
      </c>
      <c r="H28" s="300">
        <f>IF(G28&gt;0,G28/G17,0)</f>
        <v>0</v>
      </c>
      <c r="I28" s="168"/>
      <c r="J28" s="167"/>
      <c r="K28" s="125"/>
      <c r="L28" s="125"/>
      <c r="M28" s="125"/>
      <c r="N28" s="125"/>
      <c r="O28" s="125"/>
      <c r="P28" s="125"/>
    </row>
    <row r="29" spans="1:16" s="106" customFormat="1" ht="15.75" customHeight="1" x14ac:dyDescent="0.2">
      <c r="A29" s="303" t="s">
        <v>35</v>
      </c>
      <c r="B29" s="299">
        <f>'g. Construction v1'!C14</f>
        <v>0</v>
      </c>
      <c r="C29" s="299">
        <f>'g. Construction v1'!C21</f>
        <v>0</v>
      </c>
      <c r="D29" s="299">
        <f>'g. Construction v1'!C28</f>
        <v>0</v>
      </c>
      <c r="E29" s="299">
        <f>'g. Construction v1'!C35</f>
        <v>0</v>
      </c>
      <c r="F29" s="299">
        <f>'g. Construction v1'!C42</f>
        <v>0</v>
      </c>
      <c r="G29" s="299">
        <f t="shared" si="1"/>
        <v>0</v>
      </c>
      <c r="H29" s="300">
        <f>IF(G29&gt;0,G29/G17,0)</f>
        <v>0</v>
      </c>
      <c r="I29" s="169"/>
      <c r="J29" s="167"/>
      <c r="K29" s="125"/>
      <c r="L29" s="125"/>
      <c r="M29" s="125"/>
      <c r="N29" s="125"/>
      <c r="O29" s="125"/>
      <c r="P29" s="125"/>
    </row>
    <row r="30" spans="1:16" s="106" customFormat="1" ht="15.75" customHeight="1" x14ac:dyDescent="0.2">
      <c r="A30" s="303" t="s">
        <v>36</v>
      </c>
      <c r="B30" s="301">
        <f>'h. Other v1'!C14</f>
        <v>0</v>
      </c>
      <c r="C30" s="301">
        <f>'h. Other v1'!C22</f>
        <v>0</v>
      </c>
      <c r="D30" s="301">
        <f>'h. Other v1'!C30</f>
        <v>0</v>
      </c>
      <c r="E30" s="299">
        <f>'h. Other v1'!C38</f>
        <v>0</v>
      </c>
      <c r="F30" s="299">
        <f>'h. Other v1'!C46</f>
        <v>0</v>
      </c>
      <c r="G30" s="299">
        <f t="shared" si="1"/>
        <v>0</v>
      </c>
      <c r="H30" s="300">
        <f>IF(G30&gt;0,G30/G17,0)</f>
        <v>0</v>
      </c>
      <c r="I30" s="168"/>
      <c r="J30" s="167"/>
      <c r="K30" s="125"/>
      <c r="L30" s="125"/>
      <c r="M30" s="125"/>
      <c r="N30" s="125"/>
      <c r="O30" s="125"/>
      <c r="P30" s="125"/>
    </row>
    <row r="31" spans="1:16" s="106" customFormat="1" ht="15.75" customHeight="1" x14ac:dyDescent="0.2">
      <c r="A31" s="303" t="s">
        <v>37</v>
      </c>
      <c r="B31" s="301">
        <f t="shared" ref="B31:G31" si="2">B20+B21+B22+B23+B24+B28+B29+B30</f>
        <v>0</v>
      </c>
      <c r="C31" s="301">
        <f t="shared" si="2"/>
        <v>0</v>
      </c>
      <c r="D31" s="301">
        <f t="shared" si="2"/>
        <v>0</v>
      </c>
      <c r="E31" s="301">
        <f t="shared" si="2"/>
        <v>0</v>
      </c>
      <c r="F31" s="301">
        <f t="shared" si="2"/>
        <v>0</v>
      </c>
      <c r="G31" s="301">
        <f t="shared" si="2"/>
        <v>0</v>
      </c>
      <c r="H31" s="300">
        <f>IF(G31&gt;0,G31/G17,0)</f>
        <v>0</v>
      </c>
      <c r="I31" s="168"/>
      <c r="J31" s="167"/>
      <c r="K31" s="125"/>
      <c r="L31" s="125"/>
      <c r="M31" s="125"/>
      <c r="N31" s="125"/>
      <c r="O31" s="125"/>
      <c r="P31" s="125"/>
    </row>
    <row r="32" spans="1:16" s="106" customFormat="1" ht="15.75" customHeight="1" x14ac:dyDescent="0.2">
      <c r="A32" s="303" t="s">
        <v>38</v>
      </c>
      <c r="B32" s="301">
        <f>'i. Indirect v1'!B16</f>
        <v>0</v>
      </c>
      <c r="C32" s="301">
        <f>'i. Indirect v1'!C16</f>
        <v>0</v>
      </c>
      <c r="D32" s="301">
        <f>'i. Indirect v1'!D16</f>
        <v>0</v>
      </c>
      <c r="E32" s="299">
        <f>'i. Indirect v1'!E16</f>
        <v>0</v>
      </c>
      <c r="F32" s="299">
        <f>'i. Indirect v1'!F16</f>
        <v>0</v>
      </c>
      <c r="G32" s="299">
        <f t="shared" si="1"/>
        <v>0</v>
      </c>
      <c r="H32" s="300">
        <f>IF(G32&gt;0,G32/G17,0)</f>
        <v>0</v>
      </c>
      <c r="I32" s="168"/>
      <c r="J32" s="167"/>
      <c r="K32" s="125"/>
      <c r="L32" s="125"/>
      <c r="M32" s="125"/>
      <c r="N32" s="125"/>
      <c r="O32" s="125"/>
      <c r="P32" s="125"/>
    </row>
    <row r="33" spans="1:10" s="106" customFormat="1" ht="15.75" customHeight="1" thickBot="1" x14ac:dyDescent="0.25">
      <c r="A33" s="307" t="s">
        <v>12</v>
      </c>
      <c r="B33" s="308">
        <f>B31+B32</f>
        <v>0</v>
      </c>
      <c r="C33" s="308">
        <f>C31+C32</f>
        <v>0</v>
      </c>
      <c r="D33" s="308">
        <f>D31+D32</f>
        <v>0</v>
      </c>
      <c r="E33" s="308">
        <f t="shared" ref="E33:F33" si="3">E31+E32</f>
        <v>0</v>
      </c>
      <c r="F33" s="308">
        <f t="shared" si="3"/>
        <v>0</v>
      </c>
      <c r="G33" s="308">
        <f>G31+G32</f>
        <v>0</v>
      </c>
      <c r="H33" s="309">
        <f>H31+H32</f>
        <v>0</v>
      </c>
      <c r="I33" s="170"/>
      <c r="J33" s="167"/>
    </row>
    <row r="34" spans="1:10" s="106" customFormat="1" ht="8.25" customHeight="1" thickBot="1" x14ac:dyDescent="0.25">
      <c r="A34" s="126"/>
      <c r="B34" s="126"/>
      <c r="C34" s="126"/>
      <c r="D34" s="126"/>
      <c r="E34" s="126"/>
      <c r="F34" s="126"/>
      <c r="I34" s="167"/>
    </row>
    <row r="35" spans="1:10" s="106" customFormat="1" x14ac:dyDescent="0.2">
      <c r="A35" s="697" t="s">
        <v>39</v>
      </c>
      <c r="B35" s="698"/>
      <c r="C35" s="698"/>
      <c r="D35" s="698"/>
      <c r="E35" s="698"/>
      <c r="F35" s="698"/>
      <c r="G35" s="698"/>
      <c r="H35" s="698"/>
      <c r="I35" s="699"/>
    </row>
    <row r="36" spans="1:10" s="106" customFormat="1" ht="48.75" customHeight="1" thickBot="1" x14ac:dyDescent="0.25">
      <c r="A36" s="700"/>
      <c r="B36" s="701"/>
      <c r="C36" s="701"/>
      <c r="D36" s="701"/>
      <c r="E36" s="701"/>
      <c r="F36" s="701"/>
      <c r="G36" s="701"/>
      <c r="H36" s="701"/>
      <c r="I36" s="702"/>
    </row>
    <row r="37" spans="1:10" s="106" customFormat="1" x14ac:dyDescent="0.2">
      <c r="A37" s="126"/>
      <c r="B37" s="126"/>
      <c r="C37" s="126"/>
      <c r="D37" s="126"/>
      <c r="E37" s="126"/>
      <c r="F37" s="126"/>
      <c r="I37" s="167"/>
    </row>
    <row r="38" spans="1:10" s="106" customFormat="1" x14ac:dyDescent="0.2">
      <c r="A38" s="126"/>
      <c r="B38" s="126"/>
      <c r="C38" s="126"/>
      <c r="D38" s="126"/>
      <c r="E38" s="126"/>
      <c r="F38" s="126"/>
      <c r="I38" s="167"/>
    </row>
    <row r="39" spans="1:10" s="106" customFormat="1" x14ac:dyDescent="0.2">
      <c r="A39" s="126"/>
      <c r="B39" s="126"/>
      <c r="C39" s="126"/>
      <c r="D39" s="126"/>
      <c r="E39" s="126"/>
      <c r="F39" s="126"/>
      <c r="I39" s="167"/>
    </row>
    <row r="40" spans="1:10" s="106" customFormat="1" x14ac:dyDescent="0.2">
      <c r="A40" s="129"/>
      <c r="B40" s="129"/>
      <c r="C40" s="129"/>
      <c r="D40" s="129"/>
      <c r="E40" s="129"/>
      <c r="F40" s="129"/>
      <c r="I40" s="167"/>
    </row>
    <row r="41" spans="1:10" s="106" customFormat="1" x14ac:dyDescent="0.2">
      <c r="A41" s="126"/>
      <c r="B41" s="126"/>
      <c r="C41" s="126"/>
      <c r="D41" s="126"/>
      <c r="E41" s="126"/>
      <c r="F41" s="126"/>
      <c r="I41" s="167"/>
    </row>
    <row r="42" spans="1:10" s="106" customFormat="1" x14ac:dyDescent="0.2">
      <c r="A42" s="126"/>
      <c r="B42" s="126"/>
      <c r="C42" s="126"/>
      <c r="D42" s="126"/>
      <c r="E42" s="126"/>
      <c r="F42" s="126"/>
      <c r="I42" s="167"/>
    </row>
    <row r="43" spans="1:10" s="106" customFormat="1" x14ac:dyDescent="0.2">
      <c r="A43" s="126"/>
      <c r="B43" s="126"/>
      <c r="C43" s="126"/>
      <c r="D43" s="126"/>
      <c r="E43" s="126"/>
      <c r="F43" s="126"/>
      <c r="I43" s="167"/>
    </row>
    <row r="44" spans="1:10" s="106" customFormat="1" x14ac:dyDescent="0.2">
      <c r="A44" s="126"/>
      <c r="B44" s="126"/>
      <c r="C44" s="126"/>
      <c r="D44" s="126"/>
      <c r="E44" s="126"/>
      <c r="F44" s="126"/>
      <c r="I44" s="167"/>
    </row>
    <row r="45" spans="1:10" s="106" customFormat="1" x14ac:dyDescent="0.2">
      <c r="A45" s="126"/>
      <c r="B45" s="126"/>
      <c r="C45" s="126"/>
      <c r="D45" s="126"/>
      <c r="E45" s="126"/>
      <c r="F45" s="126"/>
      <c r="I45" s="167"/>
    </row>
    <row r="46" spans="1:10" s="106" customFormat="1" x14ac:dyDescent="0.2">
      <c r="A46" s="126"/>
      <c r="B46" s="126"/>
      <c r="C46" s="126"/>
      <c r="D46" s="126"/>
      <c r="E46" s="126"/>
      <c r="F46" s="126"/>
      <c r="I46" s="167"/>
    </row>
    <row r="47" spans="1:10" s="106" customFormat="1" x14ac:dyDescent="0.2">
      <c r="A47" s="126"/>
      <c r="B47" s="126"/>
      <c r="C47" s="126"/>
      <c r="D47" s="126"/>
      <c r="E47" s="126"/>
      <c r="F47" s="126"/>
      <c r="I47" s="167"/>
    </row>
    <row r="48" spans="1:10" s="106" customFormat="1" x14ac:dyDescent="0.2">
      <c r="A48" s="126"/>
      <c r="B48" s="126"/>
      <c r="C48" s="126"/>
      <c r="D48" s="126"/>
      <c r="E48" s="126"/>
      <c r="F48" s="126"/>
      <c r="I48" s="167"/>
    </row>
    <row r="49" spans="1:9" s="106" customFormat="1" x14ac:dyDescent="0.2">
      <c r="A49" s="126"/>
      <c r="B49" s="126"/>
      <c r="C49" s="126"/>
      <c r="D49" s="126"/>
      <c r="E49" s="126"/>
      <c r="F49" s="126"/>
      <c r="I49" s="167"/>
    </row>
    <row r="50" spans="1:9" s="106" customFormat="1" x14ac:dyDescent="0.2">
      <c r="A50" s="126"/>
      <c r="B50" s="126"/>
      <c r="C50" s="126"/>
      <c r="D50" s="126"/>
      <c r="E50" s="126"/>
      <c r="F50" s="126"/>
      <c r="I50" s="167"/>
    </row>
    <row r="51" spans="1:9" s="106" customFormat="1" x14ac:dyDescent="0.2">
      <c r="A51" s="126"/>
      <c r="B51" s="126"/>
      <c r="C51" s="126"/>
      <c r="D51" s="126"/>
      <c r="E51" s="126"/>
      <c r="F51" s="126"/>
      <c r="I51" s="167"/>
    </row>
    <row r="52" spans="1:9" s="106" customFormat="1" x14ac:dyDescent="0.2">
      <c r="A52" s="126"/>
      <c r="B52" s="126"/>
      <c r="C52" s="126"/>
      <c r="D52" s="126"/>
      <c r="E52" s="126"/>
      <c r="F52" s="126"/>
      <c r="I52" s="167"/>
    </row>
    <row r="53" spans="1:9" s="106" customFormat="1" x14ac:dyDescent="0.2">
      <c r="A53" s="126"/>
      <c r="B53" s="126"/>
      <c r="C53" s="126"/>
      <c r="D53" s="126"/>
      <c r="E53" s="126"/>
      <c r="F53" s="126"/>
      <c r="I53" s="167"/>
    </row>
    <row r="54" spans="1:9" s="106" customFormat="1" x14ac:dyDescent="0.2">
      <c r="A54" s="126"/>
      <c r="B54" s="126"/>
      <c r="C54" s="126"/>
      <c r="D54" s="126"/>
      <c r="E54" s="126"/>
      <c r="F54" s="126"/>
      <c r="I54" s="167"/>
    </row>
    <row r="55" spans="1:9" s="106" customFormat="1" x14ac:dyDescent="0.2">
      <c r="A55" s="126"/>
      <c r="B55" s="126"/>
      <c r="C55" s="126"/>
      <c r="D55" s="126"/>
      <c r="E55" s="126"/>
      <c r="F55" s="126"/>
      <c r="I55" s="167"/>
    </row>
    <row r="56" spans="1:9" s="106" customFormat="1" x14ac:dyDescent="0.2">
      <c r="A56" s="126"/>
      <c r="B56" s="126"/>
      <c r="C56" s="126"/>
      <c r="D56" s="126"/>
      <c r="E56" s="126"/>
      <c r="F56" s="126"/>
      <c r="I56" s="167"/>
    </row>
    <row r="57" spans="1:9" s="106" customFormat="1" x14ac:dyDescent="0.2">
      <c r="A57" s="126"/>
      <c r="B57" s="126"/>
      <c r="C57" s="126"/>
      <c r="D57" s="126"/>
      <c r="E57" s="126"/>
      <c r="F57" s="126"/>
      <c r="I57" s="167"/>
    </row>
    <row r="58" spans="1:9" s="106" customFormat="1" x14ac:dyDescent="0.2">
      <c r="A58" s="126"/>
      <c r="B58" s="126"/>
      <c r="C58" s="126"/>
      <c r="D58" s="126"/>
      <c r="E58" s="126"/>
      <c r="F58" s="126"/>
      <c r="I58" s="167"/>
    </row>
    <row r="59" spans="1:9" s="106" customFormat="1" x14ac:dyDescent="0.2">
      <c r="A59" s="126"/>
      <c r="B59" s="126"/>
      <c r="C59" s="126"/>
      <c r="D59" s="126"/>
      <c r="E59" s="126"/>
      <c r="F59" s="126"/>
      <c r="I59" s="167"/>
    </row>
    <row r="60" spans="1:9" s="106" customFormat="1" x14ac:dyDescent="0.2">
      <c r="A60" s="126"/>
      <c r="B60" s="126"/>
      <c r="C60" s="126"/>
      <c r="D60" s="126"/>
      <c r="E60" s="126"/>
      <c r="F60" s="126"/>
      <c r="I60" s="167"/>
    </row>
    <row r="61" spans="1:9" s="106" customFormat="1" x14ac:dyDescent="0.2">
      <c r="A61" s="126"/>
      <c r="B61" s="126"/>
      <c r="C61" s="126"/>
      <c r="D61" s="126"/>
      <c r="E61" s="126"/>
      <c r="F61" s="126"/>
      <c r="I61" s="167"/>
    </row>
    <row r="62" spans="1:9" s="106" customFormat="1" x14ac:dyDescent="0.2">
      <c r="A62" s="126"/>
      <c r="B62" s="126"/>
      <c r="C62" s="126"/>
      <c r="D62" s="126"/>
      <c r="E62" s="126"/>
      <c r="F62" s="126"/>
      <c r="I62" s="167"/>
    </row>
    <row r="63" spans="1:9" s="106" customFormat="1" x14ac:dyDescent="0.2">
      <c r="A63" s="126"/>
      <c r="B63" s="126"/>
      <c r="C63" s="126"/>
      <c r="D63" s="126"/>
      <c r="E63" s="126"/>
      <c r="F63" s="126"/>
      <c r="I63" s="167"/>
    </row>
    <row r="64" spans="1:9" s="106" customFormat="1" x14ac:dyDescent="0.2">
      <c r="A64" s="126"/>
      <c r="B64" s="126"/>
      <c r="C64" s="126"/>
      <c r="D64" s="126"/>
      <c r="E64" s="126"/>
      <c r="F64" s="126"/>
      <c r="I64" s="167"/>
    </row>
    <row r="65" spans="1:9" s="106" customFormat="1" x14ac:dyDescent="0.2">
      <c r="A65" s="126"/>
      <c r="B65" s="126"/>
      <c r="C65" s="126"/>
      <c r="D65" s="126"/>
      <c r="E65" s="126"/>
      <c r="F65" s="126"/>
      <c r="I65" s="167"/>
    </row>
    <row r="66" spans="1:9" s="106" customFormat="1" x14ac:dyDescent="0.2">
      <c r="A66" s="126"/>
      <c r="B66" s="126"/>
      <c r="C66" s="126"/>
      <c r="D66" s="126"/>
      <c r="E66" s="126"/>
      <c r="F66" s="126"/>
      <c r="I66" s="167"/>
    </row>
    <row r="67" spans="1:9" s="106" customFormat="1" x14ac:dyDescent="0.2">
      <c r="A67" s="126"/>
      <c r="B67" s="126"/>
      <c r="C67" s="126"/>
      <c r="D67" s="126"/>
      <c r="E67" s="126"/>
      <c r="F67" s="126"/>
      <c r="I67" s="167"/>
    </row>
    <row r="68" spans="1:9" s="106" customFormat="1" x14ac:dyDescent="0.2">
      <c r="A68" s="126"/>
      <c r="B68" s="126"/>
      <c r="C68" s="126"/>
      <c r="D68" s="126"/>
      <c r="E68" s="126"/>
      <c r="F68" s="126"/>
      <c r="I68" s="167"/>
    </row>
    <row r="69" spans="1:9" s="106" customFormat="1" x14ac:dyDescent="0.2">
      <c r="A69" s="126"/>
      <c r="B69" s="126"/>
      <c r="C69" s="126"/>
      <c r="D69" s="126"/>
      <c r="E69" s="126"/>
      <c r="F69" s="126"/>
      <c r="I69" s="167"/>
    </row>
    <row r="70" spans="1:9" s="106" customFormat="1" x14ac:dyDescent="0.2">
      <c r="A70" s="126"/>
      <c r="B70" s="126"/>
      <c r="C70" s="126"/>
      <c r="D70" s="126"/>
      <c r="E70" s="126"/>
      <c r="F70" s="126"/>
      <c r="I70" s="167"/>
    </row>
    <row r="71" spans="1:9" s="106" customFormat="1" x14ac:dyDescent="0.2">
      <c r="A71" s="126"/>
      <c r="B71" s="126"/>
      <c r="C71" s="126"/>
      <c r="D71" s="126"/>
      <c r="E71" s="126"/>
      <c r="F71" s="126"/>
      <c r="I71" s="167"/>
    </row>
    <row r="72" spans="1:9" s="106" customFormat="1" x14ac:dyDescent="0.2">
      <c r="A72" s="126"/>
      <c r="B72" s="126"/>
      <c r="C72" s="126"/>
      <c r="D72" s="126"/>
      <c r="E72" s="126"/>
      <c r="F72" s="126"/>
      <c r="I72" s="167"/>
    </row>
    <row r="73" spans="1:9" s="106" customFormat="1" x14ac:dyDescent="0.2">
      <c r="A73" s="126"/>
      <c r="B73" s="126"/>
      <c r="C73" s="126"/>
      <c r="D73" s="126"/>
      <c r="E73" s="126"/>
      <c r="F73" s="126"/>
      <c r="I73" s="167"/>
    </row>
    <row r="74" spans="1:9" s="106" customFormat="1" x14ac:dyDescent="0.2">
      <c r="A74" s="126"/>
      <c r="B74" s="126"/>
      <c r="C74" s="126"/>
      <c r="D74" s="126"/>
      <c r="E74" s="126"/>
      <c r="F74" s="126"/>
      <c r="I74" s="167"/>
    </row>
    <row r="75" spans="1:9" s="106" customFormat="1" x14ac:dyDescent="0.2">
      <c r="A75" s="126"/>
      <c r="B75" s="126"/>
      <c r="C75" s="126"/>
      <c r="D75" s="126"/>
      <c r="E75" s="126"/>
      <c r="F75" s="126"/>
      <c r="I75" s="167"/>
    </row>
    <row r="76" spans="1:9" s="106" customFormat="1" x14ac:dyDescent="0.2">
      <c r="A76" s="126"/>
      <c r="B76" s="126"/>
      <c r="C76" s="126"/>
      <c r="D76" s="126"/>
      <c r="E76" s="126"/>
      <c r="F76" s="126"/>
      <c r="I76" s="167"/>
    </row>
    <row r="77" spans="1:9" s="106" customFormat="1" x14ac:dyDescent="0.2">
      <c r="A77" s="126"/>
      <c r="B77" s="126"/>
      <c r="C77" s="126"/>
      <c r="D77" s="126"/>
      <c r="E77" s="126"/>
      <c r="F77" s="126"/>
      <c r="I77" s="167"/>
    </row>
    <row r="78" spans="1:9" s="106" customFormat="1" x14ac:dyDescent="0.2">
      <c r="A78" s="126"/>
      <c r="B78" s="126"/>
      <c r="C78" s="126"/>
      <c r="D78" s="126"/>
      <c r="E78" s="126"/>
      <c r="F78" s="126"/>
      <c r="I78" s="167"/>
    </row>
    <row r="79" spans="1:9" s="106" customFormat="1" x14ac:dyDescent="0.2">
      <c r="A79" s="126"/>
      <c r="B79" s="126"/>
      <c r="C79" s="126"/>
      <c r="D79" s="126"/>
      <c r="E79" s="126"/>
      <c r="F79" s="126"/>
      <c r="I79" s="167"/>
    </row>
    <row r="80" spans="1:9" s="106" customFormat="1" x14ac:dyDescent="0.2">
      <c r="A80" s="126"/>
      <c r="B80" s="126"/>
      <c r="C80" s="126"/>
      <c r="D80" s="126"/>
      <c r="E80" s="126"/>
      <c r="F80" s="126"/>
      <c r="I80" s="167"/>
    </row>
    <row r="81" spans="1:9" s="106" customFormat="1" x14ac:dyDescent="0.2">
      <c r="A81" s="126"/>
      <c r="B81" s="126"/>
      <c r="C81" s="126"/>
      <c r="D81" s="126"/>
      <c r="E81" s="126"/>
      <c r="F81" s="126"/>
      <c r="I81" s="167"/>
    </row>
    <row r="82" spans="1:9" s="106" customFormat="1" x14ac:dyDescent="0.2">
      <c r="A82" s="126"/>
      <c r="B82" s="126"/>
      <c r="C82" s="126"/>
      <c r="D82" s="126"/>
      <c r="E82" s="126"/>
      <c r="F82" s="126"/>
      <c r="I82" s="167"/>
    </row>
    <row r="83" spans="1:9" s="106" customFormat="1" x14ac:dyDescent="0.2">
      <c r="A83" s="126"/>
      <c r="B83" s="126"/>
      <c r="C83" s="126"/>
      <c r="D83" s="126"/>
      <c r="E83" s="126"/>
      <c r="F83" s="126"/>
      <c r="I83" s="167"/>
    </row>
    <row r="84" spans="1:9" s="106" customFormat="1" x14ac:dyDescent="0.2">
      <c r="A84" s="126"/>
      <c r="B84" s="126"/>
      <c r="C84" s="126"/>
      <c r="D84" s="126"/>
      <c r="E84" s="126"/>
      <c r="F84" s="126"/>
      <c r="I84" s="167"/>
    </row>
    <row r="85" spans="1:9" s="106" customFormat="1" x14ac:dyDescent="0.2">
      <c r="A85" s="126"/>
      <c r="B85" s="126"/>
      <c r="C85" s="126"/>
      <c r="D85" s="126"/>
      <c r="E85" s="126"/>
      <c r="F85" s="126"/>
      <c r="I85" s="167"/>
    </row>
    <row r="86" spans="1:9" s="106" customFormat="1" x14ac:dyDescent="0.2">
      <c r="A86" s="126"/>
      <c r="B86" s="126"/>
      <c r="C86" s="126"/>
      <c r="D86" s="126"/>
      <c r="E86" s="126"/>
      <c r="F86" s="126"/>
      <c r="I86" s="167"/>
    </row>
    <row r="87" spans="1:9" s="106" customFormat="1" x14ac:dyDescent="0.2">
      <c r="A87" s="126"/>
      <c r="B87" s="126"/>
      <c r="C87" s="126"/>
      <c r="D87" s="126"/>
      <c r="E87" s="126"/>
      <c r="F87" s="126"/>
      <c r="I87" s="167"/>
    </row>
    <row r="88" spans="1:9" s="106" customFormat="1" x14ac:dyDescent="0.2">
      <c r="A88" s="126"/>
      <c r="B88" s="126"/>
      <c r="C88" s="126"/>
      <c r="D88" s="126"/>
      <c r="E88" s="126"/>
      <c r="F88" s="126"/>
      <c r="I88" s="167"/>
    </row>
    <row r="89" spans="1:9" s="106" customFormat="1" x14ac:dyDescent="0.2">
      <c r="A89" s="126"/>
      <c r="B89" s="126"/>
      <c r="C89" s="126"/>
      <c r="D89" s="126"/>
      <c r="E89" s="126"/>
      <c r="F89" s="126"/>
      <c r="I89" s="167"/>
    </row>
    <row r="90" spans="1:9" s="106" customFormat="1" x14ac:dyDescent="0.2">
      <c r="A90" s="126"/>
      <c r="B90" s="126"/>
      <c r="C90" s="126"/>
      <c r="D90" s="126"/>
      <c r="E90" s="126"/>
      <c r="F90" s="126"/>
      <c r="I90" s="167"/>
    </row>
    <row r="91" spans="1:9" s="106" customFormat="1" x14ac:dyDescent="0.2">
      <c r="A91" s="126"/>
      <c r="B91" s="126"/>
      <c r="C91" s="126"/>
      <c r="D91" s="126"/>
      <c r="E91" s="126"/>
      <c r="F91" s="126"/>
      <c r="I91" s="167"/>
    </row>
    <row r="92" spans="1:9" s="106" customFormat="1" x14ac:dyDescent="0.2">
      <c r="A92" s="126"/>
      <c r="B92" s="126"/>
      <c r="C92" s="126"/>
      <c r="D92" s="126"/>
      <c r="E92" s="126"/>
      <c r="F92" s="126"/>
      <c r="I92" s="167"/>
    </row>
  </sheetData>
  <sheetProtection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10">
    <mergeCell ref="C1:H2"/>
    <mergeCell ref="B3:C3"/>
    <mergeCell ref="D3:H3"/>
    <mergeCell ref="A9:I9"/>
    <mergeCell ref="A35:I36"/>
    <mergeCell ref="B4:C4"/>
    <mergeCell ref="D4:H4"/>
    <mergeCell ref="A6:I6"/>
    <mergeCell ref="A7:I7"/>
    <mergeCell ref="A11:A17"/>
  </mergeCells>
  <phoneticPr fontId="2" type="noConversion"/>
  <printOptions horizontalCentered="1"/>
  <pageMargins left="0.5" right="0.5" top="0.25" bottom="0.25" header="0.5" footer="0.25"/>
  <pageSetup scale="71" orientation="landscape" horizontalDpi="300" verticalDpi="300" r:id="rId7"/>
  <headerFooter alignWithMargins="0">
    <oddFooter>&amp;LIBC Version 3.0 Tribal 3.2024&amp;R&amp;8&amp;N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1:H50"/>
  <sheetViews>
    <sheetView showGridLines="0" zoomScale="90" zoomScaleNormal="90" workbookViewId="0">
      <selection activeCell="B15" sqref="B15:E15"/>
    </sheetView>
  </sheetViews>
  <sheetFormatPr defaultColWidth="9.140625" defaultRowHeight="12.75" x14ac:dyDescent="0.2"/>
  <cols>
    <col min="1" max="1" width="14.7109375" style="12" customWidth="1"/>
    <col min="2" max="2" width="42.28515625" style="12" customWidth="1"/>
    <col min="3" max="3" width="14.140625" style="67" customWidth="1"/>
    <col min="4" max="4" width="36.140625" style="78" customWidth="1"/>
    <col min="5" max="5" width="71.5703125" style="16" customWidth="1"/>
    <col min="6" max="16384" width="9.140625" style="12"/>
  </cols>
  <sheetData>
    <row r="1" spans="1:8" s="142" customFormat="1" ht="12.75" customHeight="1" x14ac:dyDescent="0.2">
      <c r="A1" s="804" t="s">
        <v>40</v>
      </c>
      <c r="B1" s="804"/>
      <c r="C1" s="144"/>
      <c r="D1" s="507"/>
      <c r="E1" s="506"/>
    </row>
    <row r="2" spans="1:8" s="15" customFormat="1" ht="18.75" thickBot="1" x14ac:dyDescent="0.25">
      <c r="A2" s="764" t="s">
        <v>36</v>
      </c>
      <c r="B2" s="764"/>
      <c r="C2" s="764"/>
      <c r="D2" s="764"/>
      <c r="E2" s="764"/>
      <c r="F2" s="10"/>
      <c r="G2" s="10"/>
      <c r="H2" s="10"/>
    </row>
    <row r="3" spans="1:8" ht="125.25" customHeight="1" x14ac:dyDescent="0.2">
      <c r="A3" s="772" t="s">
        <v>159</v>
      </c>
      <c r="B3" s="786"/>
      <c r="C3" s="786"/>
      <c r="D3" s="786"/>
      <c r="E3" s="787"/>
      <c r="F3" s="193"/>
      <c r="G3" s="193"/>
      <c r="H3" s="193"/>
    </row>
    <row r="4" spans="1:8" ht="17.25" customHeight="1" thickBot="1" x14ac:dyDescent="0.25">
      <c r="A4" s="193"/>
      <c r="B4" s="194"/>
      <c r="C4" s="198"/>
      <c r="D4" s="261"/>
      <c r="E4" s="199"/>
      <c r="F4" s="193"/>
      <c r="G4" s="193"/>
      <c r="H4" s="193"/>
    </row>
    <row r="5" spans="1:8" s="23" customFormat="1" ht="26.25" thickBot="1" x14ac:dyDescent="0.25">
      <c r="A5" s="418" t="s">
        <v>106</v>
      </c>
      <c r="B5" s="419" t="s">
        <v>160</v>
      </c>
      <c r="C5" s="421" t="s">
        <v>161</v>
      </c>
      <c r="D5" s="422" t="s">
        <v>111</v>
      </c>
      <c r="E5" s="498" t="s">
        <v>112</v>
      </c>
    </row>
    <row r="6" spans="1:8" s="9" customFormat="1" ht="15" x14ac:dyDescent="0.2">
      <c r="A6" s="783" t="s">
        <v>15</v>
      </c>
      <c r="B6" s="784"/>
      <c r="C6" s="784"/>
      <c r="D6" s="784"/>
      <c r="E6" s="785"/>
    </row>
    <row r="7" spans="1:8" ht="43.5" customHeight="1" x14ac:dyDescent="0.2">
      <c r="A7" s="410" t="s">
        <v>162</v>
      </c>
      <c r="B7" s="367" t="s">
        <v>163</v>
      </c>
      <c r="C7" s="366">
        <v>1000</v>
      </c>
      <c r="D7" s="466" t="s">
        <v>164</v>
      </c>
      <c r="E7" s="365" t="s">
        <v>165</v>
      </c>
      <c r="F7" s="193"/>
      <c r="G7" s="193"/>
      <c r="H7" s="193"/>
    </row>
    <row r="8" spans="1:8" ht="21" customHeight="1" x14ac:dyDescent="0.2">
      <c r="A8" s="211"/>
      <c r="B8" s="240"/>
      <c r="C8" s="220"/>
      <c r="D8" s="262"/>
      <c r="E8" s="205"/>
      <c r="F8" s="193"/>
      <c r="G8" s="193"/>
      <c r="H8" s="193"/>
    </row>
    <row r="9" spans="1:8" ht="27.75" customHeight="1" x14ac:dyDescent="0.2">
      <c r="A9" s="200"/>
      <c r="B9" s="240"/>
      <c r="C9" s="220"/>
      <c r="D9" s="262"/>
      <c r="E9" s="205"/>
      <c r="F9" s="193"/>
      <c r="G9" s="193"/>
      <c r="H9" s="193"/>
    </row>
    <row r="10" spans="1:8" ht="28.5" customHeight="1" x14ac:dyDescent="0.2">
      <c r="A10" s="200"/>
      <c r="B10" s="241"/>
      <c r="C10" s="223"/>
      <c r="D10" s="263"/>
      <c r="E10" s="210"/>
      <c r="F10" s="193"/>
      <c r="G10" s="193"/>
      <c r="H10" s="193"/>
    </row>
    <row r="11" spans="1:8" ht="21.75" customHeight="1" x14ac:dyDescent="0.2">
      <c r="A11" s="200"/>
      <c r="B11" s="241"/>
      <c r="C11" s="223"/>
      <c r="D11" s="263"/>
      <c r="E11" s="210"/>
      <c r="F11" s="193"/>
      <c r="G11" s="193"/>
      <c r="H11" s="193"/>
    </row>
    <row r="12" spans="1:8" ht="21.75" customHeight="1" x14ac:dyDescent="0.2">
      <c r="A12" s="200"/>
      <c r="B12" s="241"/>
      <c r="C12" s="223"/>
      <c r="D12" s="263"/>
      <c r="E12" s="210"/>
      <c r="F12" s="193"/>
      <c r="G12" s="193"/>
      <c r="H12" s="193"/>
    </row>
    <row r="13" spans="1:8" ht="22.5" customHeight="1" thickBot="1" x14ac:dyDescent="0.25">
      <c r="A13" s="225"/>
      <c r="B13" s="242"/>
      <c r="C13" s="228"/>
      <c r="D13" s="264"/>
      <c r="E13" s="230"/>
      <c r="F13" s="193"/>
      <c r="G13" s="193"/>
      <c r="H13" s="193"/>
    </row>
    <row r="14" spans="1:8" ht="13.5" thickBot="1" x14ac:dyDescent="0.25">
      <c r="A14" s="370"/>
      <c r="B14" s="371" t="s">
        <v>94</v>
      </c>
      <c r="C14" s="415">
        <f>SUM(C8:C13)</f>
        <v>0</v>
      </c>
      <c r="D14" s="467"/>
      <c r="E14" s="375"/>
      <c r="F14" s="193"/>
      <c r="G14" s="193"/>
      <c r="H14" s="193"/>
    </row>
    <row r="15" spans="1:8" s="9" customFormat="1" ht="15.75" thickBot="1" x14ac:dyDescent="0.25">
      <c r="A15" s="451"/>
      <c r="B15" s="781" t="s">
        <v>16</v>
      </c>
      <c r="C15" s="781"/>
      <c r="D15" s="781"/>
      <c r="E15" s="782"/>
    </row>
    <row r="16" spans="1:8" x14ac:dyDescent="0.2">
      <c r="A16" s="211"/>
      <c r="B16" s="161"/>
      <c r="C16" s="220"/>
      <c r="D16" s="262"/>
      <c r="E16" s="205"/>
      <c r="F16" s="193"/>
      <c r="G16" s="193"/>
      <c r="H16" s="193"/>
    </row>
    <row r="17" spans="1:5" x14ac:dyDescent="0.2">
      <c r="A17" s="200"/>
      <c r="B17" s="241"/>
      <c r="C17" s="223"/>
      <c r="D17" s="263"/>
      <c r="E17" s="210"/>
    </row>
    <row r="18" spans="1:5" x14ac:dyDescent="0.2">
      <c r="A18" s="200"/>
      <c r="B18" s="241"/>
      <c r="C18" s="223"/>
      <c r="D18" s="263"/>
      <c r="E18" s="210"/>
    </row>
    <row r="19" spans="1:5" x14ac:dyDescent="0.2">
      <c r="A19" s="200"/>
      <c r="B19" s="241"/>
      <c r="C19" s="223"/>
      <c r="D19" s="263"/>
      <c r="E19" s="210"/>
    </row>
    <row r="20" spans="1:5" x14ac:dyDescent="0.2">
      <c r="A20" s="200"/>
      <c r="B20" s="241"/>
      <c r="C20" s="223"/>
      <c r="D20" s="263"/>
      <c r="E20" s="210"/>
    </row>
    <row r="21" spans="1:5" ht="13.5" thickBot="1" x14ac:dyDescent="0.25">
      <c r="A21" s="225"/>
      <c r="B21" s="242"/>
      <c r="C21" s="228"/>
      <c r="D21" s="264"/>
      <c r="E21" s="230"/>
    </row>
    <row r="22" spans="1:5" ht="13.5" thickBot="1" x14ac:dyDescent="0.25">
      <c r="A22" s="370"/>
      <c r="B22" s="371" t="s">
        <v>96</v>
      </c>
      <c r="C22" s="415">
        <f>SUM(C16:C21)</f>
        <v>0</v>
      </c>
      <c r="D22" s="467"/>
      <c r="E22" s="375"/>
    </row>
    <row r="23" spans="1:5" s="9" customFormat="1" ht="15.75" thickBot="1" x14ac:dyDescent="0.25">
      <c r="A23" s="451"/>
      <c r="B23" s="781" t="s">
        <v>17</v>
      </c>
      <c r="C23" s="781"/>
      <c r="D23" s="781"/>
      <c r="E23" s="782"/>
    </row>
    <row r="24" spans="1:5" x14ac:dyDescent="0.2">
      <c r="A24" s="211"/>
      <c r="B24" s="161"/>
      <c r="C24" s="220"/>
      <c r="D24" s="262"/>
      <c r="E24" s="205"/>
    </row>
    <row r="25" spans="1:5" x14ac:dyDescent="0.2">
      <c r="A25" s="200"/>
      <c r="B25" s="240"/>
      <c r="C25" s="220"/>
      <c r="D25" s="262"/>
      <c r="E25" s="205"/>
    </row>
    <row r="26" spans="1:5" x14ac:dyDescent="0.2">
      <c r="A26" s="200"/>
      <c r="B26" s="241"/>
      <c r="C26" s="223"/>
      <c r="D26" s="263"/>
      <c r="E26" s="210"/>
    </row>
    <row r="27" spans="1:5" x14ac:dyDescent="0.2">
      <c r="A27" s="200"/>
      <c r="B27" s="241"/>
      <c r="C27" s="223"/>
      <c r="D27" s="263"/>
      <c r="E27" s="210"/>
    </row>
    <row r="28" spans="1:5" x14ac:dyDescent="0.2">
      <c r="A28" s="200"/>
      <c r="B28" s="241"/>
      <c r="C28" s="223"/>
      <c r="D28" s="263"/>
      <c r="E28" s="210"/>
    </row>
    <row r="29" spans="1:5" ht="13.5" thickBot="1" x14ac:dyDescent="0.25">
      <c r="A29" s="225"/>
      <c r="B29" s="242"/>
      <c r="C29" s="228"/>
      <c r="D29" s="264"/>
      <c r="E29" s="230"/>
    </row>
    <row r="30" spans="1:5" ht="13.5" thickBot="1" x14ac:dyDescent="0.25">
      <c r="A30" s="370"/>
      <c r="B30" s="371" t="s">
        <v>98</v>
      </c>
      <c r="C30" s="415">
        <f>SUM(C24:C29)</f>
        <v>0</v>
      </c>
      <c r="D30" s="467"/>
      <c r="E30" s="375"/>
    </row>
    <row r="31" spans="1:5" s="9" customFormat="1" ht="15.75" thickBot="1" x14ac:dyDescent="0.25">
      <c r="A31" s="451"/>
      <c r="B31" s="781" t="s">
        <v>18</v>
      </c>
      <c r="C31" s="781"/>
      <c r="D31" s="781"/>
      <c r="E31" s="782"/>
    </row>
    <row r="32" spans="1:5" x14ac:dyDescent="0.2">
      <c r="A32" s="211"/>
      <c r="B32" s="161"/>
      <c r="C32" s="220"/>
      <c r="D32" s="262"/>
      <c r="E32" s="205"/>
    </row>
    <row r="33" spans="1:5" x14ac:dyDescent="0.2">
      <c r="A33" s="200"/>
      <c r="B33" s="240"/>
      <c r="C33" s="220"/>
      <c r="D33" s="262"/>
      <c r="E33" s="205"/>
    </row>
    <row r="34" spans="1:5" x14ac:dyDescent="0.2">
      <c r="A34" s="200"/>
      <c r="B34" s="241"/>
      <c r="C34" s="223"/>
      <c r="D34" s="263"/>
      <c r="E34" s="210"/>
    </row>
    <row r="35" spans="1:5" x14ac:dyDescent="0.2">
      <c r="A35" s="200"/>
      <c r="B35" s="241"/>
      <c r="C35" s="223"/>
      <c r="D35" s="263"/>
      <c r="E35" s="210"/>
    </row>
    <row r="36" spans="1:5" x14ac:dyDescent="0.2">
      <c r="A36" s="200"/>
      <c r="B36" s="241"/>
      <c r="C36" s="223"/>
      <c r="D36" s="263"/>
      <c r="E36" s="210"/>
    </row>
    <row r="37" spans="1:5" ht="13.5" thickBot="1" x14ac:dyDescent="0.25">
      <c r="A37" s="225"/>
      <c r="B37" s="242"/>
      <c r="C37" s="228"/>
      <c r="D37" s="264"/>
      <c r="E37" s="230"/>
    </row>
    <row r="38" spans="1:5" ht="13.5" thickBot="1" x14ac:dyDescent="0.25">
      <c r="A38" s="370"/>
      <c r="B38" s="371" t="s">
        <v>100</v>
      </c>
      <c r="C38" s="415">
        <f>SUM(C32:C37)</f>
        <v>0</v>
      </c>
      <c r="D38" s="467"/>
      <c r="E38" s="375"/>
    </row>
    <row r="39" spans="1:5" ht="15.75" thickBot="1" x14ac:dyDescent="0.25">
      <c r="A39" s="451"/>
      <c r="B39" s="781" t="s">
        <v>19</v>
      </c>
      <c r="C39" s="781"/>
      <c r="D39" s="781"/>
      <c r="E39" s="782"/>
    </row>
    <row r="40" spans="1:5" s="9" customFormat="1" x14ac:dyDescent="0.2">
      <c r="A40" s="211"/>
      <c r="B40" s="161"/>
      <c r="C40" s="220"/>
      <c r="D40" s="262"/>
      <c r="E40" s="205"/>
    </row>
    <row r="41" spans="1:5" x14ac:dyDescent="0.2">
      <c r="A41" s="200"/>
      <c r="B41" s="240"/>
      <c r="C41" s="220"/>
      <c r="D41" s="262"/>
      <c r="E41" s="205"/>
    </row>
    <row r="42" spans="1:5" ht="11.25" customHeight="1" x14ac:dyDescent="0.2">
      <c r="A42" s="200"/>
      <c r="B42" s="241"/>
      <c r="C42" s="223"/>
      <c r="D42" s="263"/>
      <c r="E42" s="210"/>
    </row>
    <row r="43" spans="1:5" ht="11.25" customHeight="1" x14ac:dyDescent="0.2">
      <c r="A43" s="200"/>
      <c r="B43" s="241"/>
      <c r="C43" s="223"/>
      <c r="D43" s="263"/>
      <c r="E43" s="210"/>
    </row>
    <row r="44" spans="1:5" x14ac:dyDescent="0.2">
      <c r="A44" s="200"/>
      <c r="B44" s="241"/>
      <c r="C44" s="223"/>
      <c r="D44" s="263"/>
      <c r="E44" s="210"/>
    </row>
    <row r="45" spans="1:5" ht="13.5" thickBot="1" x14ac:dyDescent="0.25">
      <c r="A45" s="225"/>
      <c r="B45" s="242"/>
      <c r="C45" s="228"/>
      <c r="D45" s="264"/>
      <c r="E45" s="230"/>
    </row>
    <row r="46" spans="1:5" ht="13.5" thickBot="1" x14ac:dyDescent="0.25">
      <c r="A46" s="370"/>
      <c r="B46" s="371" t="s">
        <v>102</v>
      </c>
      <c r="C46" s="415">
        <f>SUM(C40:C45)</f>
        <v>0</v>
      </c>
      <c r="D46" s="467"/>
      <c r="E46" s="375"/>
    </row>
    <row r="47" spans="1:5" ht="13.5" thickBot="1" x14ac:dyDescent="0.25">
      <c r="A47" s="451"/>
      <c r="B47" s="371" t="s">
        <v>103</v>
      </c>
      <c r="C47" s="469">
        <f>C30+C22+C14+C38+C46</f>
        <v>0</v>
      </c>
      <c r="D47" s="470"/>
      <c r="E47" s="381"/>
    </row>
    <row r="48" spans="1:5" ht="13.5" thickBot="1" x14ac:dyDescent="0.25">
      <c r="A48" s="193"/>
      <c r="B48" s="193"/>
      <c r="C48" s="198"/>
      <c r="D48" s="261"/>
      <c r="E48" s="199"/>
    </row>
    <row r="49" spans="1:5" x14ac:dyDescent="0.2">
      <c r="A49" s="758" t="s">
        <v>166</v>
      </c>
      <c r="B49" s="775"/>
      <c r="C49" s="775"/>
      <c r="D49" s="775"/>
      <c r="E49" s="776"/>
    </row>
    <row r="50" spans="1:5" ht="117" customHeight="1" thickBot="1" x14ac:dyDescent="0.25">
      <c r="A50" s="777"/>
      <c r="B50" s="778"/>
      <c r="C50" s="778"/>
      <c r="D50" s="778"/>
      <c r="E50" s="779"/>
    </row>
  </sheetData>
  <sheetProtection formatCells="0" formatColumns="0" formatRows="0" insertRows="0" deleteRows="0" select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9">
    <mergeCell ref="A1:B1"/>
    <mergeCell ref="A2:E2"/>
    <mergeCell ref="A49:E50"/>
    <mergeCell ref="A3:E3"/>
    <mergeCell ref="A6:E6"/>
    <mergeCell ref="B23:E23"/>
    <mergeCell ref="B15:E15"/>
    <mergeCell ref="B31:E31"/>
    <mergeCell ref="B39:E39"/>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EF76-E151-48D9-9E7B-A76BB76E24B8}">
  <sheetPr>
    <tabColor theme="0"/>
    <pageSetUpPr fitToPage="1"/>
  </sheetPr>
  <dimension ref="A1:P18"/>
  <sheetViews>
    <sheetView showGridLines="0" zoomScale="90" workbookViewId="0"/>
  </sheetViews>
  <sheetFormatPr defaultColWidth="9.140625" defaultRowHeight="12.75" x14ac:dyDescent="0.2"/>
  <cols>
    <col min="1" max="1" width="198.140625" style="16" customWidth="1"/>
    <col min="2" max="4" width="12.140625" style="4" customWidth="1"/>
    <col min="5" max="5" width="12.140625" style="5" customWidth="1"/>
    <col min="6" max="10" width="12" style="5" customWidth="1"/>
    <col min="11" max="11" width="14.7109375" style="7" customWidth="1"/>
    <col min="12" max="16384" width="9.140625" style="12"/>
  </cols>
  <sheetData>
    <row r="1" spans="1:16" s="142" customFormat="1" ht="11.25" customHeight="1" x14ac:dyDescent="0.2">
      <c r="A1" s="588" t="s">
        <v>40</v>
      </c>
      <c r="B1" s="679"/>
      <c r="C1" s="679"/>
      <c r="D1" s="679"/>
      <c r="E1" s="679"/>
      <c r="F1" s="679"/>
      <c r="G1" s="680"/>
      <c r="H1" s="680"/>
      <c r="I1" s="680"/>
      <c r="J1" s="680"/>
      <c r="K1" s="680"/>
      <c r="L1" s="572"/>
    </row>
    <row r="2" spans="1:16" s="15" customFormat="1" ht="18.75" customHeight="1" thickBot="1" x14ac:dyDescent="0.25">
      <c r="A2" s="589" t="s">
        <v>167</v>
      </c>
      <c r="B2" s="681"/>
      <c r="C2" s="681"/>
      <c r="D2" s="681"/>
      <c r="E2" s="681"/>
      <c r="F2" s="681"/>
      <c r="G2" s="681"/>
      <c r="H2" s="681"/>
      <c r="I2" s="681"/>
      <c r="J2" s="681"/>
      <c r="K2" s="681"/>
      <c r="L2" s="10"/>
      <c r="M2" s="10"/>
      <c r="N2" s="10"/>
      <c r="O2" s="10"/>
      <c r="P2" s="10"/>
    </row>
    <row r="3" spans="1:16" s="128" customFormat="1" ht="159" customHeight="1" thickBot="1" x14ac:dyDescent="0.25">
      <c r="A3" s="647" t="s">
        <v>168</v>
      </c>
      <c r="B3" s="654"/>
      <c r="C3" s="654"/>
      <c r="D3" s="654"/>
      <c r="E3" s="654"/>
      <c r="F3" s="654"/>
      <c r="G3" s="654"/>
      <c r="H3" s="654"/>
      <c r="I3" s="654"/>
      <c r="J3" s="654"/>
      <c r="K3" s="654"/>
      <c r="L3" s="167"/>
      <c r="M3" s="167"/>
      <c r="N3" s="167"/>
      <c r="O3" s="167"/>
      <c r="P3" s="167"/>
    </row>
    <row r="4" spans="1:16" ht="15.75" customHeight="1" thickBot="1" x14ac:dyDescent="0.25">
      <c r="A4" s="194"/>
      <c r="B4" s="267"/>
      <c r="C4" s="267"/>
      <c r="D4" s="267"/>
      <c r="E4" s="615"/>
      <c r="F4" s="615"/>
      <c r="G4" s="615"/>
      <c r="H4" s="615"/>
      <c r="I4" s="615"/>
      <c r="J4" s="615"/>
      <c r="K4" s="644"/>
      <c r="L4" s="193"/>
      <c r="M4" s="193"/>
      <c r="N4" s="193"/>
      <c r="O4" s="193"/>
      <c r="P4" s="193"/>
    </row>
    <row r="5" spans="1:16" ht="16.5" customHeight="1" x14ac:dyDescent="0.2">
      <c r="A5" s="622" t="s">
        <v>39</v>
      </c>
      <c r="B5" s="645"/>
      <c r="C5" s="645"/>
      <c r="D5" s="645"/>
      <c r="E5" s="645"/>
      <c r="F5" s="645"/>
      <c r="G5" s="645"/>
      <c r="H5" s="645"/>
      <c r="I5" s="645"/>
      <c r="J5" s="645"/>
      <c r="K5" s="645"/>
    </row>
    <row r="6" spans="1:16" ht="117" customHeight="1" thickBot="1" x14ac:dyDescent="0.25">
      <c r="A6" s="646"/>
      <c r="B6" s="645"/>
      <c r="C6" s="645"/>
      <c r="D6" s="645"/>
      <c r="E6" s="645"/>
      <c r="F6" s="645"/>
      <c r="G6" s="645"/>
      <c r="H6" s="645"/>
      <c r="I6" s="645"/>
      <c r="J6" s="645"/>
      <c r="K6" s="645"/>
    </row>
    <row r="7" spans="1:16" ht="25.5" customHeight="1" x14ac:dyDescent="0.2"/>
    <row r="8" spans="1:16" ht="25.5" customHeight="1" x14ac:dyDescent="0.2"/>
    <row r="9" spans="1:16" ht="25.5" customHeight="1" x14ac:dyDescent="0.2"/>
    <row r="10" spans="1:16" ht="25.5" customHeight="1" x14ac:dyDescent="0.2"/>
    <row r="11" spans="1:16" ht="25.5" customHeight="1" x14ac:dyDescent="0.2"/>
    <row r="12" spans="1:16" ht="25.5" customHeight="1" x14ac:dyDescent="0.2"/>
    <row r="13" spans="1:16" ht="25.5" customHeight="1" x14ac:dyDescent="0.2"/>
    <row r="14" spans="1:16" ht="25.5" customHeight="1" x14ac:dyDescent="0.2"/>
    <row r="15" spans="1:16" ht="25.5" customHeight="1" x14ac:dyDescent="0.2"/>
    <row r="16" spans="1:16" ht="25.5" customHeight="1" x14ac:dyDescent="0.2"/>
    <row r="17" ht="25.5" customHeight="1" x14ac:dyDescent="0.2"/>
    <row r="18" ht="25.5" customHeight="1" x14ac:dyDescent="0.2"/>
  </sheetData>
  <sheetProtection formatCells="0" formatColumns="0" formatRows="0" insertRows="0" deleteRows="0" selectLockedCells="1"/>
  <printOptions horizontalCentered="1"/>
  <pageMargins left="0.5" right="0.5" top="0.25" bottom="0.25" header="0.5" footer="0.5"/>
  <pageSetup scale="85"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2A9D-2CA8-4442-B8A7-331FBC84C6AD}">
  <sheetPr>
    <tabColor theme="0"/>
    <pageSetUpPr fitToPage="1"/>
  </sheetPr>
  <dimension ref="A1:P18"/>
  <sheetViews>
    <sheetView showGridLines="0" zoomScale="90" workbookViewId="0"/>
  </sheetViews>
  <sheetFormatPr defaultColWidth="9.140625" defaultRowHeight="12.75" x14ac:dyDescent="0.2"/>
  <cols>
    <col min="1" max="1" width="29.140625" style="16" customWidth="1"/>
    <col min="2" max="2" width="16.140625" style="4" customWidth="1"/>
    <col min="3" max="3" width="16.7109375" style="4" customWidth="1"/>
    <col min="4" max="4" width="17" style="4" customWidth="1"/>
    <col min="5" max="5" width="58" style="5" customWidth="1"/>
    <col min="6" max="6" width="17.140625" style="5" customWidth="1"/>
    <col min="7" max="10" width="12" style="5" customWidth="1"/>
    <col min="11" max="11" width="14.7109375" style="7" customWidth="1"/>
    <col min="12" max="16384" width="9.140625" style="12"/>
  </cols>
  <sheetData>
    <row r="1" spans="1:16" s="142" customFormat="1" ht="11.25" customHeight="1" x14ac:dyDescent="0.2">
      <c r="A1" s="588" t="s">
        <v>40</v>
      </c>
      <c r="B1" s="591"/>
      <c r="C1" s="591"/>
      <c r="D1" s="591"/>
      <c r="E1" s="591"/>
      <c r="F1" s="591"/>
      <c r="G1" s="590"/>
      <c r="H1" s="590"/>
      <c r="I1" s="590"/>
      <c r="J1" s="590"/>
      <c r="K1" s="590"/>
      <c r="L1" s="572"/>
    </row>
    <row r="2" spans="1:16" s="15" customFormat="1" ht="18.75" customHeight="1" thickBot="1" x14ac:dyDescent="0.25">
      <c r="A2" s="589" t="s">
        <v>167</v>
      </c>
      <c r="B2" s="589"/>
      <c r="C2" s="589"/>
      <c r="D2" s="589"/>
      <c r="E2" s="589"/>
      <c r="F2" s="589"/>
      <c r="G2" s="589"/>
      <c r="H2" s="589"/>
      <c r="I2" s="589"/>
      <c r="J2" s="589"/>
      <c r="K2" s="589"/>
      <c r="L2" s="10"/>
      <c r="M2" s="10"/>
      <c r="N2" s="10"/>
      <c r="O2" s="10"/>
      <c r="P2" s="10"/>
    </row>
    <row r="3" spans="1:16" s="9" customFormat="1" ht="36" customHeight="1" x14ac:dyDescent="0.2">
      <c r="A3" s="471" t="s">
        <v>169</v>
      </c>
      <c r="B3" s="472" t="s">
        <v>170</v>
      </c>
      <c r="C3" s="472" t="s">
        <v>171</v>
      </c>
      <c r="D3" s="472" t="s">
        <v>172</v>
      </c>
      <c r="E3" s="472" t="s">
        <v>173</v>
      </c>
      <c r="F3" s="473" t="s">
        <v>15</v>
      </c>
      <c r="G3" s="473" t="s">
        <v>16</v>
      </c>
      <c r="H3" s="473" t="s">
        <v>17</v>
      </c>
      <c r="I3" s="473" t="s">
        <v>18</v>
      </c>
      <c r="J3" s="473" t="s">
        <v>19</v>
      </c>
      <c r="K3" s="474" t="s">
        <v>174</v>
      </c>
    </row>
    <row r="4" spans="1:16" ht="25.5" x14ac:dyDescent="0.2">
      <c r="A4" s="475" t="s">
        <v>175</v>
      </c>
      <c r="B4" s="476" t="s">
        <v>176</v>
      </c>
      <c r="C4" s="476" t="s">
        <v>177</v>
      </c>
      <c r="D4" s="476" t="s">
        <v>178</v>
      </c>
      <c r="E4" s="477" t="s">
        <v>179</v>
      </c>
      <c r="F4" s="478">
        <v>3000</v>
      </c>
      <c r="G4" s="478">
        <v>3000</v>
      </c>
      <c r="H4" s="478">
        <v>3000</v>
      </c>
      <c r="I4" s="478">
        <v>3000</v>
      </c>
      <c r="J4" s="478">
        <v>3000</v>
      </c>
      <c r="K4" s="478">
        <f>SUM(F4:J4)</f>
        <v>15000</v>
      </c>
      <c r="L4" s="193"/>
      <c r="M4" s="193"/>
      <c r="N4" s="193"/>
      <c r="O4" s="193"/>
      <c r="P4" s="193"/>
    </row>
    <row r="5" spans="1:16" s="235" customFormat="1" x14ac:dyDescent="0.2">
      <c r="A5" s="271"/>
      <c r="B5" s="272"/>
      <c r="C5" s="272"/>
      <c r="D5" s="272"/>
      <c r="E5" s="273"/>
      <c r="F5" s="274"/>
      <c r="G5" s="274"/>
      <c r="H5" s="274"/>
      <c r="I5" s="274"/>
      <c r="J5" s="274"/>
      <c r="K5" s="436">
        <v>0</v>
      </c>
    </row>
    <row r="6" spans="1:16" s="235" customFormat="1" x14ac:dyDescent="0.2">
      <c r="A6" s="271"/>
      <c r="B6" s="272"/>
      <c r="C6" s="272"/>
      <c r="D6" s="272"/>
      <c r="E6" s="273"/>
      <c r="F6" s="274"/>
      <c r="G6" s="274"/>
      <c r="H6" s="274"/>
      <c r="I6" s="274"/>
      <c r="J6" s="274"/>
      <c r="K6" s="436">
        <f t="shared" ref="K6:K14" si="0">SUM(F6:J6)</f>
        <v>0</v>
      </c>
    </row>
    <row r="7" spans="1:16" s="235" customFormat="1" x14ac:dyDescent="0.2">
      <c r="A7" s="271"/>
      <c r="B7" s="272"/>
      <c r="C7" s="272"/>
      <c r="D7" s="272"/>
      <c r="E7" s="273"/>
      <c r="F7" s="274"/>
      <c r="G7" s="274"/>
      <c r="H7" s="274"/>
      <c r="I7" s="274"/>
      <c r="J7" s="274"/>
      <c r="K7" s="436">
        <f t="shared" si="0"/>
        <v>0</v>
      </c>
    </row>
    <row r="8" spans="1:16" s="235" customFormat="1" x14ac:dyDescent="0.2">
      <c r="A8" s="271"/>
      <c r="B8" s="272"/>
      <c r="C8" s="272"/>
      <c r="D8" s="272"/>
      <c r="E8" s="273"/>
      <c r="F8" s="274"/>
      <c r="G8" s="274"/>
      <c r="H8" s="274"/>
      <c r="I8" s="274"/>
      <c r="J8" s="274"/>
      <c r="K8" s="436">
        <f t="shared" si="0"/>
        <v>0</v>
      </c>
    </row>
    <row r="9" spans="1:16" s="235" customFormat="1" x14ac:dyDescent="0.2">
      <c r="A9" s="271"/>
      <c r="B9" s="272"/>
      <c r="C9" s="272"/>
      <c r="D9" s="272"/>
      <c r="E9" s="273"/>
      <c r="F9" s="274"/>
      <c r="G9" s="274"/>
      <c r="H9" s="274"/>
      <c r="I9" s="274"/>
      <c r="J9" s="274"/>
      <c r="K9" s="436">
        <v>0</v>
      </c>
    </row>
    <row r="10" spans="1:16" s="235" customFormat="1" x14ac:dyDescent="0.2">
      <c r="A10" s="271"/>
      <c r="B10" s="272"/>
      <c r="C10" s="272"/>
      <c r="D10" s="272"/>
      <c r="E10" s="273"/>
      <c r="F10" s="274"/>
      <c r="G10" s="274"/>
      <c r="H10" s="274"/>
      <c r="I10" s="274"/>
      <c r="J10" s="274"/>
      <c r="K10" s="436">
        <f t="shared" si="0"/>
        <v>0</v>
      </c>
    </row>
    <row r="11" spans="1:16" s="235" customFormat="1" x14ac:dyDescent="0.2">
      <c r="A11" s="275"/>
      <c r="B11" s="276"/>
      <c r="C11" s="276"/>
      <c r="D11" s="276"/>
      <c r="E11" s="277"/>
      <c r="F11" s="274"/>
      <c r="G11" s="274"/>
      <c r="H11" s="274"/>
      <c r="I11" s="274"/>
      <c r="J11" s="274"/>
      <c r="K11" s="436">
        <f t="shared" si="0"/>
        <v>0</v>
      </c>
    </row>
    <row r="12" spans="1:16" s="235" customFormat="1" x14ac:dyDescent="0.2">
      <c r="A12" s="275"/>
      <c r="B12" s="276"/>
      <c r="C12" s="276"/>
      <c r="D12" s="276"/>
      <c r="E12" s="277"/>
      <c r="F12" s="278"/>
      <c r="G12" s="278"/>
      <c r="H12" s="278"/>
      <c r="I12" s="278"/>
      <c r="J12" s="278"/>
      <c r="K12" s="436">
        <f t="shared" si="0"/>
        <v>0</v>
      </c>
    </row>
    <row r="13" spans="1:16" s="235" customFormat="1" x14ac:dyDescent="0.2">
      <c r="A13" s="275"/>
      <c r="B13" s="276"/>
      <c r="C13" s="276"/>
      <c r="D13" s="276"/>
      <c r="E13" s="277"/>
      <c r="F13" s="278"/>
      <c r="G13" s="278"/>
      <c r="H13" s="278"/>
      <c r="I13" s="278"/>
      <c r="J13" s="278"/>
      <c r="K13" s="436">
        <f t="shared" si="0"/>
        <v>0</v>
      </c>
    </row>
    <row r="14" spans="1:16" s="235" customFormat="1" ht="13.5" thickBot="1" x14ac:dyDescent="0.25">
      <c r="A14" s="275"/>
      <c r="B14" s="276"/>
      <c r="C14" s="276"/>
      <c r="D14" s="276"/>
      <c r="E14" s="277"/>
      <c r="F14" s="278"/>
      <c r="G14" s="278"/>
      <c r="H14" s="278"/>
      <c r="I14" s="279"/>
      <c r="J14" s="279"/>
      <c r="K14" s="436">
        <f t="shared" si="0"/>
        <v>0</v>
      </c>
    </row>
    <row r="15" spans="1:16" s="9" customFormat="1" ht="13.5" thickBot="1" x14ac:dyDescent="0.25">
      <c r="A15" s="480"/>
      <c r="B15" s="428"/>
      <c r="C15" s="428"/>
      <c r="D15" s="428"/>
      <c r="E15" s="379" t="s">
        <v>180</v>
      </c>
      <c r="F15" s="481">
        <f t="shared" ref="F15:K15" si="1">SUM(F5:F14)</f>
        <v>0</v>
      </c>
      <c r="G15" s="481">
        <f t="shared" si="1"/>
        <v>0</v>
      </c>
      <c r="H15" s="481">
        <f t="shared" si="1"/>
        <v>0</v>
      </c>
      <c r="I15" s="481">
        <f t="shared" si="1"/>
        <v>0</v>
      </c>
      <c r="J15" s="481">
        <f t="shared" si="1"/>
        <v>0</v>
      </c>
      <c r="K15" s="479">
        <f t="shared" si="1"/>
        <v>0</v>
      </c>
    </row>
    <row r="16" spans="1:16" s="14" customFormat="1" ht="9" customHeight="1" x14ac:dyDescent="0.2">
      <c r="E16" s="594"/>
      <c r="F16" s="19"/>
      <c r="G16" s="592"/>
      <c r="H16" s="592"/>
      <c r="I16" s="592"/>
      <c r="J16" s="592"/>
      <c r="K16" s="19"/>
    </row>
    <row r="17" spans="1:11" s="14" customFormat="1" ht="30.75" customHeight="1" x14ac:dyDescent="0.2">
      <c r="A17" s="594" t="s">
        <v>181</v>
      </c>
      <c r="B17" s="594"/>
      <c r="C17" s="594"/>
      <c r="D17" s="594"/>
      <c r="E17" s="682"/>
      <c r="F17" s="684" t="s">
        <v>182</v>
      </c>
      <c r="G17" s="593"/>
      <c r="H17" s="593"/>
      <c r="I17" s="593"/>
      <c r="J17" s="593"/>
      <c r="K17" s="71">
        <f>IF(E17&gt;0,K15/E17,0)</f>
        <v>0</v>
      </c>
    </row>
    <row r="18" spans="1:11" s="14" customFormat="1" ht="12.75" customHeight="1" x14ac:dyDescent="0.2">
      <c r="A18" s="581"/>
      <c r="B18" s="19"/>
      <c r="C18" s="19"/>
      <c r="D18" s="19"/>
      <c r="G18" s="579"/>
      <c r="H18" s="580"/>
      <c r="I18" s="580"/>
      <c r="J18" s="580"/>
      <c r="K18" s="19"/>
    </row>
  </sheetData>
  <sheetProtection formatCells="0" formatColumns="0" formatRows="0" insertRows="0" deleteRows="0" selectLockedCells="1"/>
  <printOptions horizontalCentered="1"/>
  <pageMargins left="0.5" right="0.5" top="0.25" bottom="0.25" header="0.5" footer="0.5"/>
  <pageSetup scale="85"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pageSetUpPr fitToPage="1"/>
  </sheetPr>
  <dimension ref="A1:P22"/>
  <sheetViews>
    <sheetView showGridLines="0" zoomScale="90" workbookViewId="0">
      <selection sqref="A1:E1"/>
    </sheetView>
  </sheetViews>
  <sheetFormatPr defaultColWidth="9.140625" defaultRowHeight="12.75" x14ac:dyDescent="0.2"/>
  <cols>
    <col min="1" max="1" width="15.140625" style="16" customWidth="1"/>
    <col min="2" max="2" width="16.140625" style="4" customWidth="1"/>
    <col min="3" max="3" width="16.7109375" style="4" customWidth="1"/>
    <col min="4" max="4" width="17" style="4" customWidth="1"/>
    <col min="5" max="5" width="58" style="5" customWidth="1"/>
    <col min="6" max="10" width="12" style="5" customWidth="1"/>
    <col min="11" max="11" width="14.7109375" style="7" customWidth="1"/>
    <col min="12" max="16384" width="9.140625" style="12"/>
  </cols>
  <sheetData>
    <row r="1" spans="1:16" s="142" customFormat="1" ht="11.25" x14ac:dyDescent="0.2">
      <c r="A1" s="804" t="s">
        <v>40</v>
      </c>
      <c r="B1" s="804"/>
      <c r="C1" s="804"/>
      <c r="D1" s="804"/>
      <c r="E1" s="804"/>
      <c r="F1" s="507"/>
      <c r="G1" s="793"/>
      <c r="H1" s="793"/>
      <c r="I1" s="793"/>
      <c r="J1" s="793"/>
      <c r="K1" s="793"/>
      <c r="L1" s="507"/>
    </row>
    <row r="2" spans="1:16" s="15" customFormat="1" ht="18.75" thickBot="1" x14ac:dyDescent="0.25">
      <c r="A2" s="771" t="s">
        <v>167</v>
      </c>
      <c r="B2" s="771"/>
      <c r="C2" s="771"/>
      <c r="D2" s="771"/>
      <c r="E2" s="771"/>
      <c r="F2" s="771"/>
      <c r="G2" s="771"/>
      <c r="H2" s="771"/>
      <c r="I2" s="771"/>
      <c r="J2" s="771"/>
      <c r="K2" s="771"/>
      <c r="L2" s="10"/>
      <c r="M2" s="10"/>
      <c r="N2" s="10"/>
      <c r="O2" s="10"/>
      <c r="P2" s="10"/>
    </row>
    <row r="3" spans="1:16" s="128" customFormat="1" ht="152.25" customHeight="1" thickBot="1" x14ac:dyDescent="0.25">
      <c r="A3" s="772" t="s">
        <v>168</v>
      </c>
      <c r="B3" s="786"/>
      <c r="C3" s="786"/>
      <c r="D3" s="786"/>
      <c r="E3" s="786"/>
      <c r="F3" s="786"/>
      <c r="G3" s="786"/>
      <c r="H3" s="786"/>
      <c r="I3" s="786"/>
      <c r="J3" s="786"/>
      <c r="K3" s="787"/>
      <c r="L3" s="167"/>
      <c r="M3" s="167"/>
      <c r="N3" s="167"/>
      <c r="O3" s="167"/>
      <c r="P3" s="167"/>
    </row>
    <row r="4" spans="1:16" ht="23.25" customHeight="1" thickBot="1" x14ac:dyDescent="0.25">
      <c r="A4" s="194"/>
      <c r="B4" s="195"/>
      <c r="C4" s="195"/>
      <c r="D4" s="195"/>
      <c r="E4" s="196"/>
      <c r="F4" s="196"/>
      <c r="G4" s="196"/>
      <c r="H4" s="196"/>
      <c r="I4" s="196"/>
      <c r="J4" s="196"/>
      <c r="K4" s="218"/>
      <c r="L4" s="193"/>
      <c r="M4" s="193"/>
      <c r="N4" s="193"/>
      <c r="O4" s="193"/>
      <c r="P4" s="193"/>
    </row>
    <row r="5" spans="1:16" s="9" customFormat="1" ht="36" customHeight="1" x14ac:dyDescent="0.2">
      <c r="A5" s="471" t="s">
        <v>169</v>
      </c>
      <c r="B5" s="472" t="s">
        <v>170</v>
      </c>
      <c r="C5" s="472" t="s">
        <v>171</v>
      </c>
      <c r="D5" s="472" t="s">
        <v>172</v>
      </c>
      <c r="E5" s="472" t="s">
        <v>173</v>
      </c>
      <c r="F5" s="473" t="s">
        <v>15</v>
      </c>
      <c r="G5" s="473" t="s">
        <v>16</v>
      </c>
      <c r="H5" s="473" t="s">
        <v>17</v>
      </c>
      <c r="I5" s="473" t="s">
        <v>18</v>
      </c>
      <c r="J5" s="473" t="s">
        <v>19</v>
      </c>
      <c r="K5" s="474" t="s">
        <v>174</v>
      </c>
    </row>
    <row r="6" spans="1:16" ht="25.5" x14ac:dyDescent="0.2">
      <c r="A6" s="475" t="s">
        <v>175</v>
      </c>
      <c r="B6" s="476" t="s">
        <v>176</v>
      </c>
      <c r="C6" s="476" t="s">
        <v>177</v>
      </c>
      <c r="D6" s="476" t="s">
        <v>178</v>
      </c>
      <c r="E6" s="477" t="s">
        <v>179</v>
      </c>
      <c r="F6" s="478">
        <v>3000</v>
      </c>
      <c r="G6" s="478">
        <v>3000</v>
      </c>
      <c r="H6" s="478">
        <v>3000</v>
      </c>
      <c r="I6" s="478">
        <v>3000</v>
      </c>
      <c r="J6" s="478">
        <v>3000</v>
      </c>
      <c r="K6" s="478">
        <f>SUM(F6:J6)</f>
        <v>15000</v>
      </c>
      <c r="L6" s="193"/>
      <c r="M6" s="193"/>
      <c r="N6" s="193"/>
      <c r="O6" s="193"/>
      <c r="P6" s="193"/>
    </row>
    <row r="7" spans="1:16" s="235" customFormat="1" x14ac:dyDescent="0.2">
      <c r="A7" s="271"/>
      <c r="B7" s="272"/>
      <c r="C7" s="272"/>
      <c r="D7" s="272"/>
      <c r="E7" s="273"/>
      <c r="F7" s="274"/>
      <c r="G7" s="274"/>
      <c r="H7" s="274"/>
      <c r="I7" s="274"/>
      <c r="J7" s="274"/>
      <c r="K7" s="436">
        <v>0</v>
      </c>
    </row>
    <row r="8" spans="1:16" s="235" customFormat="1" x14ac:dyDescent="0.2">
      <c r="A8" s="271"/>
      <c r="B8" s="272"/>
      <c r="C8" s="272"/>
      <c r="D8" s="272"/>
      <c r="E8" s="273"/>
      <c r="F8" s="274"/>
      <c r="G8" s="274"/>
      <c r="H8" s="274"/>
      <c r="I8" s="274"/>
      <c r="J8" s="274"/>
      <c r="K8" s="436">
        <f t="shared" ref="K8:K16" si="0">SUM(F8:J8)</f>
        <v>0</v>
      </c>
    </row>
    <row r="9" spans="1:16" s="235" customFormat="1" x14ac:dyDescent="0.2">
      <c r="A9" s="271"/>
      <c r="B9" s="272"/>
      <c r="C9" s="272"/>
      <c r="D9" s="272"/>
      <c r="E9" s="273"/>
      <c r="F9" s="274"/>
      <c r="G9" s="274"/>
      <c r="H9" s="274"/>
      <c r="I9" s="274"/>
      <c r="J9" s="274"/>
      <c r="K9" s="436">
        <f t="shared" si="0"/>
        <v>0</v>
      </c>
    </row>
    <row r="10" spans="1:16" s="235" customFormat="1" x14ac:dyDescent="0.2">
      <c r="A10" s="271"/>
      <c r="B10" s="272"/>
      <c r="C10" s="272"/>
      <c r="D10" s="272"/>
      <c r="E10" s="273"/>
      <c r="F10" s="274"/>
      <c r="G10" s="274"/>
      <c r="H10" s="274"/>
      <c r="I10" s="274"/>
      <c r="J10" s="274"/>
      <c r="K10" s="436">
        <f t="shared" si="0"/>
        <v>0</v>
      </c>
    </row>
    <row r="11" spans="1:16" s="235" customFormat="1" x14ac:dyDescent="0.2">
      <c r="A11" s="271"/>
      <c r="B11" s="272"/>
      <c r="C11" s="272"/>
      <c r="D11" s="272"/>
      <c r="E11" s="273"/>
      <c r="F11" s="274"/>
      <c r="G11" s="274"/>
      <c r="H11" s="274"/>
      <c r="I11" s="274"/>
      <c r="J11" s="274"/>
      <c r="K11" s="436">
        <v>0</v>
      </c>
    </row>
    <row r="12" spans="1:16" s="235" customFormat="1" x14ac:dyDescent="0.2">
      <c r="A12" s="271"/>
      <c r="B12" s="272"/>
      <c r="C12" s="272"/>
      <c r="D12" s="272"/>
      <c r="E12" s="273"/>
      <c r="F12" s="274"/>
      <c r="G12" s="274"/>
      <c r="H12" s="274"/>
      <c r="I12" s="274"/>
      <c r="J12" s="274"/>
      <c r="K12" s="436">
        <f t="shared" si="0"/>
        <v>0</v>
      </c>
    </row>
    <row r="13" spans="1:16" s="235" customFormat="1" x14ac:dyDescent="0.2">
      <c r="A13" s="275"/>
      <c r="B13" s="276"/>
      <c r="C13" s="276"/>
      <c r="D13" s="276"/>
      <c r="E13" s="277"/>
      <c r="F13" s="274"/>
      <c r="G13" s="274"/>
      <c r="H13" s="274"/>
      <c r="I13" s="274"/>
      <c r="J13" s="274"/>
      <c r="K13" s="436">
        <f t="shared" si="0"/>
        <v>0</v>
      </c>
    </row>
    <row r="14" spans="1:16" s="235" customFormat="1" x14ac:dyDescent="0.2">
      <c r="A14" s="275"/>
      <c r="B14" s="276"/>
      <c r="C14" s="276"/>
      <c r="D14" s="276"/>
      <c r="E14" s="277"/>
      <c r="F14" s="278"/>
      <c r="G14" s="278"/>
      <c r="H14" s="278"/>
      <c r="I14" s="278"/>
      <c r="J14" s="278"/>
      <c r="K14" s="436">
        <f t="shared" si="0"/>
        <v>0</v>
      </c>
    </row>
    <row r="15" spans="1:16" s="235" customFormat="1" x14ac:dyDescent="0.2">
      <c r="A15" s="275"/>
      <c r="B15" s="276"/>
      <c r="C15" s="276"/>
      <c r="D15" s="276"/>
      <c r="E15" s="277"/>
      <c r="F15" s="278"/>
      <c r="G15" s="278"/>
      <c r="H15" s="278"/>
      <c r="I15" s="278"/>
      <c r="J15" s="278"/>
      <c r="K15" s="436">
        <f t="shared" si="0"/>
        <v>0</v>
      </c>
    </row>
    <row r="16" spans="1:16" s="235" customFormat="1" ht="13.5" thickBot="1" x14ac:dyDescent="0.25">
      <c r="A16" s="275"/>
      <c r="B16" s="276"/>
      <c r="C16" s="276"/>
      <c r="D16" s="276"/>
      <c r="E16" s="277"/>
      <c r="F16" s="278"/>
      <c r="G16" s="278"/>
      <c r="H16" s="278"/>
      <c r="I16" s="279"/>
      <c r="J16" s="279"/>
      <c r="K16" s="436">
        <f t="shared" si="0"/>
        <v>0</v>
      </c>
    </row>
    <row r="17" spans="1:11" s="9" customFormat="1" ht="13.5" thickBot="1" x14ac:dyDescent="0.25">
      <c r="A17" s="480"/>
      <c r="B17" s="428"/>
      <c r="C17" s="428"/>
      <c r="D17" s="428"/>
      <c r="E17" s="379" t="s">
        <v>180</v>
      </c>
      <c r="F17" s="481">
        <f t="shared" ref="F17:K17" si="1">SUM(F7:F16)</f>
        <v>0</v>
      </c>
      <c r="G17" s="481">
        <f t="shared" si="1"/>
        <v>0</v>
      </c>
      <c r="H17" s="481">
        <f t="shared" si="1"/>
        <v>0</v>
      </c>
      <c r="I17" s="481">
        <f t="shared" si="1"/>
        <v>0</v>
      </c>
      <c r="J17" s="481">
        <f t="shared" si="1"/>
        <v>0</v>
      </c>
      <c r="K17" s="479">
        <f t="shared" si="1"/>
        <v>0</v>
      </c>
    </row>
    <row r="18" spans="1:11" s="14" customFormat="1" ht="9" customHeight="1" x14ac:dyDescent="0.2">
      <c r="E18" s="510"/>
      <c r="F18" s="19"/>
      <c r="G18" s="812"/>
      <c r="H18" s="812"/>
      <c r="I18" s="508"/>
      <c r="J18" s="508"/>
      <c r="K18" s="19"/>
    </row>
    <row r="19" spans="1:11" s="14" customFormat="1" ht="15.75" x14ac:dyDescent="0.2">
      <c r="A19" s="814" t="s">
        <v>181</v>
      </c>
      <c r="B19" s="814"/>
      <c r="C19" s="510"/>
      <c r="D19" s="510"/>
      <c r="E19" s="20"/>
      <c r="F19" s="813" t="s">
        <v>182</v>
      </c>
      <c r="G19" s="813"/>
      <c r="H19" s="813"/>
      <c r="I19" s="509"/>
      <c r="J19" s="509"/>
      <c r="K19" s="71">
        <f>IF(E19&gt;0,K17/E19,0)</f>
        <v>0</v>
      </c>
    </row>
    <row r="20" spans="1:11" s="14" customFormat="1" ht="4.5" customHeight="1" thickBot="1" x14ac:dyDescent="0.25">
      <c r="A20" s="510"/>
      <c r="B20" s="19"/>
      <c r="C20" s="19"/>
      <c r="D20" s="19"/>
      <c r="G20" s="508"/>
      <c r="H20" s="509"/>
      <c r="I20" s="509"/>
      <c r="J20" s="509"/>
      <c r="K20" s="19"/>
    </row>
    <row r="21" spans="1:11" x14ac:dyDescent="0.2">
      <c r="A21" s="758" t="s">
        <v>39</v>
      </c>
      <c r="B21" s="775"/>
      <c r="C21" s="775"/>
      <c r="D21" s="775"/>
      <c r="E21" s="775"/>
      <c r="F21" s="775"/>
      <c r="G21" s="775"/>
      <c r="H21" s="775"/>
      <c r="I21" s="775"/>
      <c r="J21" s="775"/>
      <c r="K21" s="776"/>
    </row>
    <row r="22" spans="1:11" ht="177.75" customHeight="1" thickBot="1" x14ac:dyDescent="0.25">
      <c r="A22" s="777"/>
      <c r="B22" s="778"/>
      <c r="C22" s="778"/>
      <c r="D22" s="778"/>
      <c r="E22" s="778"/>
      <c r="F22" s="778"/>
      <c r="G22" s="778"/>
      <c r="H22" s="778"/>
      <c r="I22" s="778"/>
      <c r="J22" s="778"/>
      <c r="K22" s="779"/>
    </row>
  </sheetData>
  <sheetProtection formatCells="0" formatColumns="0" formatRows="0" insertRows="0" deleteRows="0" selectLockedCells="1"/>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8">
    <mergeCell ref="A21:K22"/>
    <mergeCell ref="A2:K2"/>
    <mergeCell ref="A1:E1"/>
    <mergeCell ref="A3:K3"/>
    <mergeCell ref="G18:H18"/>
    <mergeCell ref="F19:H19"/>
    <mergeCell ref="A19:B19"/>
    <mergeCell ref="G1:K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40625" defaultRowHeight="13.5" x14ac:dyDescent="0.2"/>
  <cols>
    <col min="1" max="1" width="2.42578125" style="33" customWidth="1"/>
    <col min="2" max="2" width="17.85546875" style="33" customWidth="1"/>
    <col min="3" max="3" width="17.28515625" style="33" customWidth="1"/>
    <col min="4" max="4" width="17.85546875" style="33" customWidth="1"/>
    <col min="5" max="5" width="16.140625" style="33" customWidth="1"/>
    <col min="6" max="6" width="17.140625" style="33" customWidth="1"/>
    <col min="7" max="7" width="21" style="33" customWidth="1"/>
    <col min="8" max="8" width="19.140625" style="33" customWidth="1"/>
    <col min="9" max="16384" width="9.140625" style="33"/>
  </cols>
  <sheetData>
    <row r="1" spans="1:13" ht="17.25" customHeight="1" x14ac:dyDescent="0.2">
      <c r="A1" s="878" t="s">
        <v>183</v>
      </c>
      <c r="B1" s="830"/>
      <c r="C1" s="818"/>
      <c r="D1" s="818"/>
      <c r="E1" s="32" t="s">
        <v>184</v>
      </c>
      <c r="F1" s="819"/>
      <c r="G1" s="819"/>
      <c r="H1" s="515"/>
      <c r="I1" s="515"/>
      <c r="J1" s="515"/>
      <c r="K1" s="515"/>
      <c r="L1" s="513"/>
      <c r="M1" s="513"/>
    </row>
    <row r="2" spans="1:13" ht="27.75" customHeight="1" x14ac:dyDescent="0.2">
      <c r="A2" s="879" t="s">
        <v>185</v>
      </c>
      <c r="B2" s="880"/>
      <c r="C2" s="880"/>
      <c r="D2" s="880"/>
      <c r="E2" s="880"/>
      <c r="F2" s="880"/>
      <c r="G2" s="880"/>
      <c r="H2" s="880"/>
      <c r="I2" s="521"/>
      <c r="J2" s="521"/>
      <c r="K2" s="521"/>
      <c r="L2" s="521"/>
      <c r="M2" s="515"/>
    </row>
    <row r="3" spans="1:13" ht="7.5" customHeight="1" thickBot="1" x14ac:dyDescent="0.25">
      <c r="A3" s="881" t="s">
        <v>186</v>
      </c>
      <c r="B3" s="858"/>
      <c r="C3" s="858"/>
      <c r="D3" s="858"/>
      <c r="E3" s="858"/>
      <c r="F3" s="858"/>
      <c r="G3" s="858"/>
      <c r="H3" s="858"/>
      <c r="I3" s="522"/>
      <c r="J3" s="522"/>
      <c r="K3" s="522"/>
      <c r="L3" s="522"/>
      <c r="M3" s="515"/>
    </row>
    <row r="4" spans="1:13" ht="10.5" customHeight="1" x14ac:dyDescent="0.2">
      <c r="A4" s="882" t="s">
        <v>9</v>
      </c>
      <c r="B4" s="883"/>
      <c r="C4" s="884"/>
      <c r="D4" s="884"/>
      <c r="E4" s="884"/>
      <c r="F4" s="885"/>
      <c r="G4" s="885"/>
      <c r="H4" s="886"/>
      <c r="I4" s="513"/>
      <c r="J4" s="513"/>
      <c r="K4" s="513"/>
      <c r="L4" s="513"/>
      <c r="M4" s="513"/>
    </row>
    <row r="5" spans="1:13" ht="12" customHeight="1" x14ac:dyDescent="0.2">
      <c r="A5" s="889"/>
      <c r="B5" s="891" t="s">
        <v>187</v>
      </c>
      <c r="C5" s="893" t="s">
        <v>188</v>
      </c>
      <c r="D5" s="876" t="s">
        <v>189</v>
      </c>
      <c r="E5" s="877"/>
      <c r="F5" s="887" t="s">
        <v>190</v>
      </c>
      <c r="G5" s="843"/>
      <c r="H5" s="888"/>
      <c r="I5" s="513"/>
      <c r="J5" s="513"/>
      <c r="K5" s="513"/>
      <c r="L5" s="513"/>
      <c r="M5" s="513"/>
    </row>
    <row r="6" spans="1:13" s="36" customFormat="1" ht="25.5" customHeight="1" x14ac:dyDescent="0.2">
      <c r="A6" s="890"/>
      <c r="B6" s="892"/>
      <c r="C6" s="894"/>
      <c r="D6" s="34" t="s">
        <v>191</v>
      </c>
      <c r="E6" s="34" t="s">
        <v>192</v>
      </c>
      <c r="F6" s="35" t="s">
        <v>10</v>
      </c>
      <c r="G6" s="35" t="s">
        <v>193</v>
      </c>
      <c r="H6" s="79" t="s">
        <v>20</v>
      </c>
      <c r="I6" s="518"/>
      <c r="J6" s="518"/>
      <c r="K6" s="518"/>
      <c r="L6" s="518"/>
      <c r="M6" s="518"/>
    </row>
    <row r="7" spans="1:13" s="36" customFormat="1" ht="12" customHeight="1" x14ac:dyDescent="0.2">
      <c r="A7" s="80"/>
      <c r="B7" s="37" t="s">
        <v>194</v>
      </c>
      <c r="C7" s="38" t="s">
        <v>195</v>
      </c>
      <c r="D7" s="39" t="s">
        <v>196</v>
      </c>
      <c r="E7" s="39" t="s">
        <v>197</v>
      </c>
      <c r="F7" s="38" t="s">
        <v>198</v>
      </c>
      <c r="G7" s="38" t="s">
        <v>199</v>
      </c>
      <c r="H7" s="81" t="s">
        <v>200</v>
      </c>
      <c r="I7" s="518"/>
      <c r="J7" s="518"/>
      <c r="K7" s="518"/>
      <c r="L7" s="518"/>
      <c r="M7" s="518"/>
    </row>
    <row r="8" spans="1:13" s="43" customFormat="1" ht="18" customHeight="1" x14ac:dyDescent="0.2">
      <c r="A8" s="82" t="s">
        <v>201</v>
      </c>
      <c r="B8" s="516" t="s">
        <v>202</v>
      </c>
      <c r="C8" s="40"/>
      <c r="D8" s="41"/>
      <c r="E8" s="41"/>
      <c r="F8" s="42">
        <f>D26-G8</f>
        <v>0</v>
      </c>
      <c r="G8" s="42">
        <f>'j. Admin Costs v1'!F17</f>
        <v>0</v>
      </c>
      <c r="H8" s="83">
        <f>SUM(D8:G8)</f>
        <v>0</v>
      </c>
    </row>
    <row r="9" spans="1:13" s="43" customFormat="1" ht="18.75" customHeight="1" x14ac:dyDescent="0.2">
      <c r="A9" s="82" t="s">
        <v>203</v>
      </c>
      <c r="B9" s="516" t="s">
        <v>204</v>
      </c>
      <c r="C9" s="40"/>
      <c r="D9" s="41"/>
      <c r="E9" s="41"/>
      <c r="F9" s="42">
        <f>E26-G9</f>
        <v>0</v>
      </c>
      <c r="G9" s="42">
        <f>'j. Admin Costs v1'!G17</f>
        <v>0</v>
      </c>
      <c r="H9" s="83">
        <f>SUM(D9:G9)</f>
        <v>0</v>
      </c>
    </row>
    <row r="10" spans="1:13" s="43" customFormat="1" ht="18.75" customHeight="1" x14ac:dyDescent="0.2">
      <c r="A10" s="82" t="s">
        <v>205</v>
      </c>
      <c r="B10" s="516" t="s">
        <v>206</v>
      </c>
      <c r="C10" s="40"/>
      <c r="D10" s="41"/>
      <c r="E10" s="41"/>
      <c r="F10" s="42">
        <f>F26-'j. Admin Costs v1'!H17</f>
        <v>0</v>
      </c>
      <c r="G10" s="42">
        <f>'j. Admin Costs v1'!H17</f>
        <v>0</v>
      </c>
      <c r="H10" s="83">
        <f>SUM(D10:G10)</f>
        <v>0</v>
      </c>
    </row>
    <row r="11" spans="1:13" s="43" customFormat="1" ht="19.5" customHeight="1" x14ac:dyDescent="0.2">
      <c r="A11" s="84" t="s">
        <v>207</v>
      </c>
      <c r="B11" s="44"/>
      <c r="C11" s="45"/>
      <c r="D11" s="46"/>
      <c r="E11" s="46"/>
      <c r="F11" s="47"/>
      <c r="G11" s="47"/>
      <c r="H11" s="85">
        <f>SUM(D11:G11)</f>
        <v>0</v>
      </c>
    </row>
    <row r="12" spans="1:13" s="43" customFormat="1" ht="19.5" customHeight="1" x14ac:dyDescent="0.2">
      <c r="A12" s="84" t="s">
        <v>208</v>
      </c>
      <c r="B12" s="48" t="s">
        <v>180</v>
      </c>
      <c r="C12" s="45"/>
      <c r="D12" s="46">
        <f>SUM(D8:D11)</f>
        <v>0</v>
      </c>
      <c r="E12" s="46">
        <f>SUM(E8:E11)</f>
        <v>0</v>
      </c>
      <c r="F12" s="47">
        <f>SUM(F8:F11)</f>
        <v>0</v>
      </c>
      <c r="G12" s="47">
        <f>SUM(G8:G11)</f>
        <v>0</v>
      </c>
      <c r="H12" s="85">
        <f>SUM(H8:H11)</f>
        <v>0</v>
      </c>
    </row>
    <row r="13" spans="1:13" ht="9.75" customHeight="1" x14ac:dyDescent="0.2">
      <c r="A13" s="863" t="s">
        <v>21</v>
      </c>
      <c r="B13" s="864"/>
      <c r="C13" s="865"/>
      <c r="D13" s="865"/>
      <c r="E13" s="865"/>
      <c r="F13" s="865"/>
      <c r="G13" s="865"/>
      <c r="H13" s="866"/>
      <c r="I13" s="513"/>
      <c r="J13" s="513"/>
      <c r="K13" s="513"/>
      <c r="L13" s="513"/>
      <c r="M13" s="513"/>
    </row>
    <row r="14" spans="1:13" x14ac:dyDescent="0.2">
      <c r="A14" s="867" t="s">
        <v>209</v>
      </c>
      <c r="B14" s="869" t="s">
        <v>210</v>
      </c>
      <c r="C14" s="870"/>
      <c r="D14" s="842" t="s">
        <v>211</v>
      </c>
      <c r="E14" s="873"/>
      <c r="F14" s="873"/>
      <c r="G14" s="873"/>
      <c r="H14" s="874" t="s">
        <v>212</v>
      </c>
      <c r="I14" s="513"/>
      <c r="J14" s="513"/>
      <c r="K14" s="513"/>
      <c r="L14" s="513"/>
      <c r="M14" s="513"/>
    </row>
    <row r="15" spans="1:13" ht="18" customHeight="1" x14ac:dyDescent="0.2">
      <c r="A15" s="868"/>
      <c r="B15" s="871"/>
      <c r="C15" s="872"/>
      <c r="D15" s="49" t="s">
        <v>202</v>
      </c>
      <c r="E15" s="49" t="s">
        <v>204</v>
      </c>
      <c r="F15" s="49" t="s">
        <v>206</v>
      </c>
      <c r="G15" s="50" t="s">
        <v>213</v>
      </c>
      <c r="H15" s="875"/>
      <c r="I15" s="513"/>
      <c r="J15" s="513"/>
      <c r="K15" s="513"/>
      <c r="L15" s="513"/>
      <c r="M15" s="513"/>
    </row>
    <row r="16" spans="1:13" s="43" customFormat="1" ht="19.5" customHeight="1" x14ac:dyDescent="0.2">
      <c r="A16" s="524"/>
      <c r="B16" s="860" t="s">
        <v>214</v>
      </c>
      <c r="C16" s="860"/>
      <c r="D16" s="42">
        <f>'Instructions and Summary v1'!B20</f>
        <v>0</v>
      </c>
      <c r="E16" s="42">
        <f>'Instructions and Summary v1'!C20</f>
        <v>0</v>
      </c>
      <c r="F16" s="42">
        <f>'Instructions and Summary v1'!D20</f>
        <v>0</v>
      </c>
      <c r="G16" s="51"/>
      <c r="H16" s="86">
        <f t="shared" ref="H16:H25" si="0">SUM(D16:G16)</f>
        <v>0</v>
      </c>
    </row>
    <row r="17" spans="1:8" s="43" customFormat="1" ht="19.5" customHeight="1" x14ac:dyDescent="0.2">
      <c r="A17" s="87"/>
      <c r="B17" s="837" t="s">
        <v>215</v>
      </c>
      <c r="C17" s="837"/>
      <c r="D17" s="42">
        <f>'Instructions and Summary v1'!B21</f>
        <v>0</v>
      </c>
      <c r="E17" s="42">
        <f>'Instructions and Summary v1'!C21</f>
        <v>0</v>
      </c>
      <c r="F17" s="42">
        <f>'Instructions and Summary v1'!D21</f>
        <v>0</v>
      </c>
      <c r="G17" s="52"/>
      <c r="H17" s="88">
        <f t="shared" si="0"/>
        <v>0</v>
      </c>
    </row>
    <row r="18" spans="1:8" s="43" customFormat="1" ht="21" customHeight="1" x14ac:dyDescent="0.2">
      <c r="A18" s="524"/>
      <c r="B18" s="860" t="s">
        <v>216</v>
      </c>
      <c r="C18" s="860"/>
      <c r="D18" s="42">
        <f>'Instructions and Summary v1'!B22</f>
        <v>0</v>
      </c>
      <c r="E18" s="42">
        <f>'Instructions and Summary v1'!C22</f>
        <v>0</v>
      </c>
      <c r="F18" s="42">
        <f>'Instructions and Summary v1'!D22</f>
        <v>0</v>
      </c>
      <c r="G18" s="51"/>
      <c r="H18" s="88">
        <f t="shared" si="0"/>
        <v>0</v>
      </c>
    </row>
    <row r="19" spans="1:8" s="43" customFormat="1" ht="21" customHeight="1" x14ac:dyDescent="0.2">
      <c r="A19" s="87"/>
      <c r="B19" s="837" t="s">
        <v>217</v>
      </c>
      <c r="C19" s="837"/>
      <c r="D19" s="42">
        <f>'Instructions and Summary v1'!B23</f>
        <v>0</v>
      </c>
      <c r="E19" s="42">
        <f>'Instructions and Summary v1'!C23</f>
        <v>0</v>
      </c>
      <c r="F19" s="42">
        <f>'Instructions and Summary v1'!D23</f>
        <v>0</v>
      </c>
      <c r="G19" s="52"/>
      <c r="H19" s="88">
        <f t="shared" si="0"/>
        <v>0</v>
      </c>
    </row>
    <row r="20" spans="1:8" s="43" customFormat="1" ht="21" customHeight="1" x14ac:dyDescent="0.2">
      <c r="A20" s="524"/>
      <c r="B20" s="860" t="s">
        <v>218</v>
      </c>
      <c r="C20" s="860"/>
      <c r="D20" s="42">
        <f>'Instructions and Summary v1'!B24</f>
        <v>0</v>
      </c>
      <c r="E20" s="42">
        <f>'Instructions and Summary v1'!C24</f>
        <v>0</v>
      </c>
      <c r="F20" s="42">
        <f>'Instructions and Summary v1'!D24</f>
        <v>0</v>
      </c>
      <c r="G20" s="51"/>
      <c r="H20" s="88">
        <f t="shared" si="0"/>
        <v>0</v>
      </c>
    </row>
    <row r="21" spans="1:8" s="43" customFormat="1" ht="21" customHeight="1" x14ac:dyDescent="0.2">
      <c r="A21" s="87"/>
      <c r="B21" s="837" t="s">
        <v>219</v>
      </c>
      <c r="C21" s="837"/>
      <c r="D21" s="52">
        <f>'Instructions and Summary v1'!B28</f>
        <v>0</v>
      </c>
      <c r="E21" s="52">
        <f>'Instructions and Summary v1'!C28</f>
        <v>0</v>
      </c>
      <c r="F21" s="52">
        <f>'Instructions and Summary v1'!D28</f>
        <v>0</v>
      </c>
      <c r="G21" s="52"/>
      <c r="H21" s="88">
        <f t="shared" si="0"/>
        <v>0</v>
      </c>
    </row>
    <row r="22" spans="1:8" s="43" customFormat="1" ht="21" customHeight="1" x14ac:dyDescent="0.2">
      <c r="A22" s="524"/>
      <c r="B22" s="860" t="s">
        <v>220</v>
      </c>
      <c r="C22" s="860"/>
      <c r="D22" s="52">
        <f>'Instructions and Summary v1'!B29</f>
        <v>0</v>
      </c>
      <c r="E22" s="52">
        <f>'Instructions and Summary v1'!C29</f>
        <v>0</v>
      </c>
      <c r="F22" s="52">
        <f>'Instructions and Summary v1'!D29</f>
        <v>0</v>
      </c>
      <c r="G22" s="51"/>
      <c r="H22" s="88">
        <f t="shared" si="0"/>
        <v>0</v>
      </c>
    </row>
    <row r="23" spans="1:8" s="43" customFormat="1" ht="19.5" customHeight="1" x14ac:dyDescent="0.2">
      <c r="A23" s="87"/>
      <c r="B23" s="837" t="s">
        <v>221</v>
      </c>
      <c r="C23" s="837"/>
      <c r="D23" s="52">
        <f>'Instructions and Summary v1'!B30</f>
        <v>0</v>
      </c>
      <c r="E23" s="52">
        <f>'Instructions and Summary v1'!C30</f>
        <v>0</v>
      </c>
      <c r="F23" s="52">
        <f>'Instructions and Summary v1'!D30</f>
        <v>0</v>
      </c>
      <c r="G23" s="52"/>
      <c r="H23" s="88">
        <f t="shared" si="0"/>
        <v>0</v>
      </c>
    </row>
    <row r="24" spans="1:8" s="43" customFormat="1" ht="21" customHeight="1" x14ac:dyDescent="0.2">
      <c r="A24" s="524"/>
      <c r="B24" s="837" t="s">
        <v>222</v>
      </c>
      <c r="C24" s="859"/>
      <c r="D24" s="51">
        <f>SUM(D16:D23)</f>
        <v>0</v>
      </c>
      <c r="E24" s="51">
        <f>SUM(E16:E23)</f>
        <v>0</v>
      </c>
      <c r="F24" s="51">
        <f>SUM(F16:F23)</f>
        <v>0</v>
      </c>
      <c r="G24" s="51">
        <f>SUM(G16:G23)</f>
        <v>0</v>
      </c>
      <c r="H24" s="89">
        <f t="shared" si="0"/>
        <v>0</v>
      </c>
    </row>
    <row r="25" spans="1:8" s="43" customFormat="1" ht="19.5" customHeight="1" x14ac:dyDescent="0.2">
      <c r="A25" s="87"/>
      <c r="B25" s="837" t="s">
        <v>223</v>
      </c>
      <c r="C25" s="837"/>
      <c r="D25" s="52">
        <f>'Instructions and Summary v1'!B32</f>
        <v>0</v>
      </c>
      <c r="E25" s="52">
        <f>'Instructions and Summary v1'!C32</f>
        <v>0</v>
      </c>
      <c r="F25" s="52">
        <f>'Instructions and Summary v1'!D32</f>
        <v>0</v>
      </c>
      <c r="G25" s="52"/>
      <c r="H25" s="88">
        <f t="shared" si="0"/>
        <v>0</v>
      </c>
    </row>
    <row r="26" spans="1:8" s="43" customFormat="1" ht="20.25" customHeight="1" x14ac:dyDescent="0.2">
      <c r="A26" s="524"/>
      <c r="B26" s="860" t="s">
        <v>224</v>
      </c>
      <c r="C26" s="860"/>
      <c r="D26" s="51">
        <f>SUM(D24:D25)</f>
        <v>0</v>
      </c>
      <c r="E26" s="51">
        <f>SUM(E24:E25)</f>
        <v>0</v>
      </c>
      <c r="F26" s="51">
        <f>SUM(F24:F25)</f>
        <v>0</v>
      </c>
      <c r="G26" s="51">
        <f>SUM(G24:G25)</f>
        <v>0</v>
      </c>
      <c r="H26" s="89">
        <f>SUM(H24:H25)</f>
        <v>0</v>
      </c>
    </row>
    <row r="27" spans="1:8" ht="7.5" customHeight="1" x14ac:dyDescent="0.2">
      <c r="A27" s="861"/>
      <c r="B27" s="838"/>
      <c r="C27" s="838"/>
      <c r="D27" s="838"/>
      <c r="E27" s="838"/>
      <c r="F27" s="838"/>
      <c r="G27" s="838"/>
      <c r="H27" s="862"/>
    </row>
    <row r="28" spans="1:8" s="43" customFormat="1" ht="16.5" customHeight="1" thickBot="1" x14ac:dyDescent="0.25">
      <c r="A28" s="90" t="s">
        <v>225</v>
      </c>
      <c r="B28" s="855" t="s">
        <v>226</v>
      </c>
      <c r="C28" s="855"/>
      <c r="D28" s="91"/>
      <c r="E28" s="91"/>
      <c r="F28" s="91"/>
      <c r="G28" s="91"/>
      <c r="H28" s="92">
        <f>SUM(D28:G28)</f>
        <v>0</v>
      </c>
    </row>
    <row r="29" spans="1:8" s="43" customFormat="1" ht="11.25" customHeight="1" x14ac:dyDescent="0.2">
      <c r="A29" s="54"/>
      <c r="B29" s="520"/>
      <c r="C29" s="520"/>
      <c r="D29" s="55"/>
      <c r="E29" s="55"/>
      <c r="F29" s="55"/>
      <c r="G29" s="55"/>
      <c r="H29" s="55"/>
    </row>
    <row r="30" spans="1:8" ht="10.5" customHeight="1" x14ac:dyDescent="0.2">
      <c r="A30" s="513"/>
      <c r="B30" s="513"/>
      <c r="C30" s="513"/>
      <c r="D30" s="513"/>
      <c r="E30" s="513"/>
      <c r="F30" s="513"/>
      <c r="G30" s="513"/>
      <c r="H30" s="56" t="s">
        <v>227</v>
      </c>
    </row>
    <row r="31" spans="1:8" ht="9.75" customHeight="1" x14ac:dyDescent="0.2">
      <c r="A31" s="854" t="s">
        <v>228</v>
      </c>
      <c r="B31" s="854"/>
      <c r="C31" s="815"/>
      <c r="D31" s="856"/>
      <c r="E31" s="856"/>
      <c r="F31" s="856"/>
      <c r="G31" s="857" t="s">
        <v>229</v>
      </c>
      <c r="H31" s="858"/>
    </row>
    <row r="32" spans="1:8" ht="13.5" customHeight="1" x14ac:dyDescent="0.2">
      <c r="A32" s="815" t="s">
        <v>230</v>
      </c>
      <c r="B32" s="852"/>
      <c r="C32" s="852"/>
      <c r="D32" s="852"/>
      <c r="E32" s="852"/>
      <c r="F32" s="852"/>
      <c r="G32" s="852"/>
      <c r="H32" s="853"/>
    </row>
    <row r="33" spans="1:8" ht="43.5" customHeight="1" x14ac:dyDescent="0.2">
      <c r="A33" s="513"/>
      <c r="B33" s="513"/>
      <c r="C33" s="57"/>
      <c r="D33" s="517"/>
      <c r="E33" s="517"/>
      <c r="F33" s="517"/>
      <c r="G33" s="517"/>
      <c r="H33" s="519"/>
    </row>
    <row r="34" spans="1:8" ht="11.25" customHeight="1" x14ac:dyDescent="0.2">
      <c r="A34" s="836" t="s">
        <v>231</v>
      </c>
      <c r="B34" s="844"/>
      <c r="C34" s="844"/>
      <c r="D34" s="838"/>
      <c r="E34" s="838"/>
      <c r="F34" s="838"/>
      <c r="G34" s="838"/>
      <c r="H34" s="838"/>
    </row>
    <row r="35" spans="1:8" ht="17.100000000000001" customHeight="1" x14ac:dyDescent="0.2">
      <c r="A35" s="513"/>
      <c r="B35" s="854" t="s">
        <v>232</v>
      </c>
      <c r="C35" s="854"/>
      <c r="D35" s="854"/>
      <c r="E35" s="35" t="s">
        <v>233</v>
      </c>
      <c r="F35" s="35" t="s">
        <v>234</v>
      </c>
      <c r="G35" s="35" t="s">
        <v>235</v>
      </c>
      <c r="H35" s="58" t="s">
        <v>236</v>
      </c>
    </row>
    <row r="36" spans="1:8" ht="21" customHeight="1" x14ac:dyDescent="0.2">
      <c r="A36" s="53" t="s">
        <v>237</v>
      </c>
      <c r="B36" s="849" t="s">
        <v>202</v>
      </c>
      <c r="C36" s="849"/>
      <c r="D36" s="850"/>
      <c r="E36" s="30"/>
      <c r="F36" s="30"/>
      <c r="G36" s="30"/>
      <c r="H36" s="60">
        <f>SUM(E36:G36)</f>
        <v>0</v>
      </c>
    </row>
    <row r="37" spans="1:8" ht="21" customHeight="1" x14ac:dyDescent="0.2">
      <c r="A37" s="53" t="s">
        <v>238</v>
      </c>
      <c r="B37" s="849" t="s">
        <v>204</v>
      </c>
      <c r="C37" s="849"/>
      <c r="D37" s="850"/>
      <c r="E37" s="30"/>
      <c r="F37" s="30"/>
      <c r="G37" s="30"/>
      <c r="H37" s="60">
        <f>SUM(E37:G37)</f>
        <v>0</v>
      </c>
    </row>
    <row r="38" spans="1:8" ht="21" customHeight="1" x14ac:dyDescent="0.2">
      <c r="A38" s="53" t="s">
        <v>239</v>
      </c>
      <c r="B38" s="849" t="s">
        <v>206</v>
      </c>
      <c r="C38" s="849"/>
      <c r="D38" s="850"/>
      <c r="E38" s="30"/>
      <c r="F38" s="30"/>
      <c r="G38" s="30"/>
      <c r="H38" s="60">
        <f>SUM(E38:G38)</f>
        <v>0</v>
      </c>
    </row>
    <row r="39" spans="1:8" ht="21" customHeight="1" x14ac:dyDescent="0.2">
      <c r="A39" s="53" t="s">
        <v>240</v>
      </c>
      <c r="B39" s="851"/>
      <c r="C39" s="851"/>
      <c r="D39" s="851"/>
      <c r="E39" s="30"/>
      <c r="F39" s="30"/>
      <c r="G39" s="30"/>
      <c r="H39" s="60">
        <f>SUM(E39:G39)</f>
        <v>0</v>
      </c>
    </row>
    <row r="40" spans="1:8" ht="21" customHeight="1" x14ac:dyDescent="0.2">
      <c r="A40" s="61" t="s">
        <v>241</v>
      </c>
      <c r="B40" s="845" t="s">
        <v>242</v>
      </c>
      <c r="C40" s="846"/>
      <c r="D40" s="846"/>
      <c r="E40" s="62">
        <f>SUM(E36:E39)</f>
        <v>0</v>
      </c>
      <c r="F40" s="62">
        <f>SUM(F36:F39)</f>
        <v>0</v>
      </c>
      <c r="G40" s="62">
        <f>SUM(G36:G39)</f>
        <v>0</v>
      </c>
      <c r="H40" s="63">
        <f>SUM(H36:H39)</f>
        <v>0</v>
      </c>
    </row>
    <row r="41" spans="1:8" ht="10.5" customHeight="1" x14ac:dyDescent="0.2">
      <c r="A41" s="836" t="s">
        <v>243</v>
      </c>
      <c r="B41" s="844"/>
      <c r="C41" s="844"/>
      <c r="D41" s="838"/>
      <c r="E41" s="847"/>
      <c r="F41" s="847"/>
      <c r="G41" s="847"/>
      <c r="H41" s="847"/>
    </row>
    <row r="42" spans="1:8" ht="12" customHeight="1" x14ac:dyDescent="0.2">
      <c r="A42" s="846"/>
      <c r="B42" s="846"/>
      <c r="C42" s="848"/>
      <c r="D42" s="35" t="s">
        <v>244</v>
      </c>
      <c r="E42" s="35" t="s">
        <v>245</v>
      </c>
      <c r="F42" s="35" t="s">
        <v>246</v>
      </c>
      <c r="G42" s="35" t="s">
        <v>247</v>
      </c>
      <c r="H42" s="58" t="s">
        <v>248</v>
      </c>
    </row>
    <row r="43" spans="1:8" ht="21" customHeight="1" x14ac:dyDescent="0.2">
      <c r="A43" s="53" t="s">
        <v>249</v>
      </c>
      <c r="B43" s="837" t="s">
        <v>10</v>
      </c>
      <c r="C43" s="837"/>
      <c r="D43" s="30">
        <f>SUM(E43:H43)</f>
        <v>0</v>
      </c>
      <c r="E43" s="30"/>
      <c r="F43" s="30"/>
      <c r="G43" s="30"/>
      <c r="H43" s="31"/>
    </row>
    <row r="44" spans="1:8" ht="21" customHeight="1" x14ac:dyDescent="0.2">
      <c r="A44" s="53" t="s">
        <v>250</v>
      </c>
      <c r="B44" s="837" t="s">
        <v>193</v>
      </c>
      <c r="C44" s="837"/>
      <c r="D44" s="30">
        <f>SUM(E44:H44)</f>
        <v>0</v>
      </c>
      <c r="E44" s="30"/>
      <c r="F44" s="30"/>
      <c r="G44" s="30"/>
      <c r="H44" s="31"/>
    </row>
    <row r="45" spans="1:8" ht="21" customHeight="1" x14ac:dyDescent="0.2">
      <c r="A45" s="53" t="s">
        <v>251</v>
      </c>
      <c r="B45" s="836" t="s">
        <v>252</v>
      </c>
      <c r="C45" s="837"/>
      <c r="D45" s="59">
        <f>SUM(D43:D44)</f>
        <v>0</v>
      </c>
      <c r="E45" s="59">
        <f>SUM(E43:E44)</f>
        <v>0</v>
      </c>
      <c r="F45" s="59">
        <f>SUM(F43:F44)</f>
        <v>0</v>
      </c>
      <c r="G45" s="59">
        <f>SUM(G43:G44)</f>
        <v>0</v>
      </c>
      <c r="H45" s="60">
        <f>SUM(H43:H44)</f>
        <v>0</v>
      </c>
    </row>
    <row r="46" spans="1:8" x14ac:dyDescent="0.2">
      <c r="A46" s="836" t="s">
        <v>253</v>
      </c>
      <c r="B46" s="844"/>
      <c r="C46" s="844"/>
      <c r="D46" s="844"/>
      <c r="E46" s="838"/>
      <c r="F46" s="838"/>
      <c r="G46" s="838"/>
      <c r="H46" s="838"/>
    </row>
    <row r="47" spans="1:8" x14ac:dyDescent="0.2">
      <c r="A47" s="839" t="s">
        <v>232</v>
      </c>
      <c r="B47" s="840"/>
      <c r="C47" s="840"/>
      <c r="D47" s="840"/>
      <c r="E47" s="842" t="s">
        <v>254</v>
      </c>
      <c r="F47" s="843"/>
      <c r="G47" s="843"/>
      <c r="H47" s="843"/>
    </row>
    <row r="48" spans="1:8" ht="16.5" x14ac:dyDescent="0.2">
      <c r="A48" s="841"/>
      <c r="B48" s="841"/>
      <c r="C48" s="841"/>
      <c r="D48" s="841"/>
      <c r="E48" s="49" t="s">
        <v>202</v>
      </c>
      <c r="F48" s="49" t="s">
        <v>204</v>
      </c>
      <c r="G48" s="49" t="s">
        <v>206</v>
      </c>
      <c r="H48" s="523"/>
    </row>
    <row r="49" spans="1:8" ht="21" customHeight="1" x14ac:dyDescent="0.2">
      <c r="A49" s="53" t="s">
        <v>255</v>
      </c>
      <c r="B49" s="834"/>
      <c r="C49" s="834"/>
      <c r="D49" s="835"/>
      <c r="E49" s="31"/>
      <c r="F49" s="31"/>
      <c r="G49" s="31"/>
      <c r="H49" s="31"/>
    </row>
    <row r="50" spans="1:8" ht="21" customHeight="1" x14ac:dyDescent="0.2">
      <c r="A50" s="53" t="s">
        <v>256</v>
      </c>
      <c r="B50" s="834"/>
      <c r="C50" s="834"/>
      <c r="D50" s="835"/>
      <c r="E50" s="31"/>
      <c r="F50" s="31"/>
      <c r="G50" s="31"/>
      <c r="H50" s="31"/>
    </row>
    <row r="51" spans="1:8" ht="21" customHeight="1" x14ac:dyDescent="0.2">
      <c r="A51" s="53" t="s">
        <v>257</v>
      </c>
      <c r="B51" s="834"/>
      <c r="C51" s="834"/>
      <c r="D51" s="835"/>
      <c r="E51" s="31"/>
      <c r="F51" s="31"/>
      <c r="G51" s="31"/>
      <c r="H51" s="31"/>
    </row>
    <row r="52" spans="1:8" ht="21" customHeight="1" x14ac:dyDescent="0.2">
      <c r="A52" s="53" t="s">
        <v>258</v>
      </c>
      <c r="B52" s="834"/>
      <c r="C52" s="834"/>
      <c r="D52" s="835"/>
      <c r="E52" s="31"/>
      <c r="F52" s="31"/>
      <c r="G52" s="31"/>
      <c r="H52" s="31"/>
    </row>
    <row r="53" spans="1:8" ht="21" customHeight="1" x14ac:dyDescent="0.2">
      <c r="A53" s="53" t="s">
        <v>259</v>
      </c>
      <c r="B53" s="836" t="s">
        <v>260</v>
      </c>
      <c r="C53" s="837"/>
      <c r="D53" s="837"/>
      <c r="E53" s="60">
        <f>SUM(E49:E52)</f>
        <v>0</v>
      </c>
      <c r="F53" s="60">
        <f>SUM(F49:F52)</f>
        <v>0</v>
      </c>
      <c r="G53" s="60">
        <f>SUM(G49:G52)</f>
        <v>0</v>
      </c>
      <c r="H53" s="60">
        <f>SUM(H49:H52)</f>
        <v>0</v>
      </c>
    </row>
    <row r="54" spans="1:8" x14ac:dyDescent="0.2">
      <c r="A54" s="829" t="s">
        <v>261</v>
      </c>
      <c r="B54" s="829"/>
      <c r="C54" s="830"/>
      <c r="D54" s="831"/>
      <c r="E54" s="831"/>
      <c r="F54" s="831"/>
      <c r="G54" s="831"/>
      <c r="H54" s="831"/>
    </row>
    <row r="55" spans="1:8" x14ac:dyDescent="0.2">
      <c r="A55" s="514" t="s">
        <v>262</v>
      </c>
      <c r="B55" s="514"/>
      <c r="C55" s="832"/>
      <c r="D55" s="833"/>
      <c r="E55" s="64" t="s">
        <v>263</v>
      </c>
      <c r="F55" s="832"/>
      <c r="G55" s="832"/>
      <c r="H55" s="832"/>
    </row>
    <row r="56" spans="1:8" x14ac:dyDescent="0.2">
      <c r="A56" s="825"/>
      <c r="B56" s="825"/>
      <c r="C56" s="825"/>
      <c r="D56" s="826"/>
      <c r="E56" s="827"/>
      <c r="F56" s="825"/>
      <c r="G56" s="825"/>
      <c r="H56" s="825"/>
    </row>
    <row r="57" spans="1:8" x14ac:dyDescent="0.2">
      <c r="A57" s="514" t="s">
        <v>264</v>
      </c>
      <c r="B57" s="514"/>
      <c r="C57" s="828"/>
      <c r="D57" s="828"/>
      <c r="E57" s="828"/>
      <c r="F57" s="828"/>
      <c r="G57" s="828"/>
      <c r="H57" s="828"/>
    </row>
    <row r="58" spans="1:8" x14ac:dyDescent="0.2">
      <c r="A58" s="820"/>
      <c r="B58" s="820"/>
      <c r="C58" s="820"/>
      <c r="D58" s="820"/>
      <c r="E58" s="820"/>
      <c r="F58" s="820"/>
      <c r="G58" s="820"/>
      <c r="H58" s="820"/>
    </row>
    <row r="59" spans="1:8" x14ac:dyDescent="0.2">
      <c r="A59" s="820"/>
      <c r="B59" s="820"/>
      <c r="C59" s="820"/>
      <c r="D59" s="820"/>
      <c r="E59" s="820"/>
      <c r="F59" s="820"/>
      <c r="G59" s="820"/>
      <c r="H59" s="821"/>
    </row>
    <row r="60" spans="1:8" ht="13.5" customHeight="1" x14ac:dyDescent="0.2">
      <c r="A60" s="822"/>
      <c r="B60" s="822"/>
      <c r="C60" s="822"/>
      <c r="D60" s="822"/>
      <c r="E60" s="822"/>
      <c r="F60" s="822"/>
      <c r="G60" s="822"/>
      <c r="H60" s="823"/>
    </row>
    <row r="61" spans="1:8" x14ac:dyDescent="0.2">
      <c r="A61" s="513"/>
      <c r="B61" s="513"/>
      <c r="C61" s="815"/>
      <c r="D61" s="816"/>
      <c r="E61" s="816"/>
      <c r="F61" s="816"/>
      <c r="G61" s="816"/>
      <c r="H61" s="56" t="s">
        <v>227</v>
      </c>
    </row>
    <row r="62" spans="1:8" x14ac:dyDescent="0.2">
      <c r="A62" s="824" t="s">
        <v>228</v>
      </c>
      <c r="B62" s="824"/>
      <c r="C62" s="57" t="s">
        <v>265</v>
      </c>
      <c r="D62" s="517"/>
      <c r="E62" s="517"/>
      <c r="F62" s="517"/>
      <c r="G62" s="517"/>
      <c r="H62" s="519" t="s">
        <v>229</v>
      </c>
    </row>
    <row r="63" spans="1:8" ht="14.25" customHeight="1" x14ac:dyDescent="0.2">
      <c r="A63" s="513"/>
      <c r="B63" s="513"/>
      <c r="C63" s="815" t="s">
        <v>230</v>
      </c>
      <c r="D63" s="816"/>
      <c r="E63" s="816"/>
      <c r="F63" s="816"/>
      <c r="G63" s="816"/>
      <c r="H63" s="513"/>
    </row>
    <row r="64" spans="1:8" ht="14.25" customHeight="1" x14ac:dyDescent="0.2">
      <c r="A64" s="513"/>
      <c r="B64" s="513"/>
      <c r="C64" s="511"/>
      <c r="D64" s="512"/>
      <c r="E64" s="512"/>
      <c r="F64" s="512"/>
      <c r="G64" s="512"/>
      <c r="H64" s="513"/>
    </row>
    <row r="65" spans="1:8" x14ac:dyDescent="0.2">
      <c r="A65" s="817"/>
      <c r="B65" s="817"/>
      <c r="C65" s="817"/>
      <c r="D65" s="817"/>
      <c r="E65" s="817"/>
      <c r="F65" s="817"/>
      <c r="G65" s="817"/>
      <c r="H65" s="817"/>
    </row>
    <row r="66" spans="1:8" x14ac:dyDescent="0.2">
      <c r="A66" s="817"/>
      <c r="B66" s="817"/>
      <c r="C66" s="817"/>
      <c r="D66" s="817"/>
      <c r="E66" s="817"/>
      <c r="F66" s="817"/>
      <c r="G66" s="817"/>
      <c r="H66" s="817"/>
    </row>
    <row r="67" spans="1:8" x14ac:dyDescent="0.2">
      <c r="A67" s="817"/>
      <c r="B67" s="817"/>
      <c r="C67" s="817"/>
      <c r="D67" s="817"/>
      <c r="E67" s="817"/>
      <c r="F67" s="817"/>
      <c r="G67" s="817"/>
      <c r="H67" s="817"/>
    </row>
    <row r="68" spans="1:8" x14ac:dyDescent="0.2">
      <c r="A68" s="817"/>
      <c r="B68" s="817"/>
      <c r="C68" s="817"/>
      <c r="D68" s="817"/>
      <c r="E68" s="817"/>
      <c r="F68" s="817"/>
      <c r="G68" s="817"/>
      <c r="H68" s="817"/>
    </row>
    <row r="69" spans="1:8" x14ac:dyDescent="0.2">
      <c r="A69" s="817"/>
      <c r="B69" s="817"/>
      <c r="C69" s="817"/>
      <c r="D69" s="817"/>
      <c r="E69" s="817"/>
      <c r="F69" s="817"/>
      <c r="G69" s="817"/>
      <c r="H69" s="817"/>
    </row>
    <row r="70" spans="1:8" x14ac:dyDescent="0.2">
      <c r="A70" s="817"/>
      <c r="B70" s="817"/>
      <c r="C70" s="817"/>
      <c r="D70" s="817"/>
      <c r="E70" s="817"/>
      <c r="F70" s="817"/>
      <c r="G70" s="817"/>
      <c r="H70" s="817"/>
    </row>
    <row r="71" spans="1:8" x14ac:dyDescent="0.2">
      <c r="A71" s="817"/>
      <c r="B71" s="817"/>
      <c r="C71" s="817"/>
      <c r="D71" s="817"/>
      <c r="E71" s="817"/>
      <c r="F71" s="817"/>
      <c r="G71" s="817"/>
      <c r="H71" s="817"/>
    </row>
    <row r="72" spans="1:8" x14ac:dyDescent="0.2">
      <c r="A72" s="817"/>
      <c r="B72" s="817"/>
      <c r="C72" s="817"/>
      <c r="D72" s="817"/>
      <c r="E72" s="817"/>
      <c r="F72" s="817"/>
      <c r="G72" s="817"/>
      <c r="H72" s="817"/>
    </row>
    <row r="73" spans="1:8" x14ac:dyDescent="0.2">
      <c r="A73" s="817"/>
      <c r="B73" s="817"/>
      <c r="C73" s="817"/>
      <c r="D73" s="817"/>
      <c r="E73" s="817"/>
      <c r="F73" s="817"/>
      <c r="G73" s="817"/>
      <c r="H73" s="817"/>
    </row>
    <row r="74" spans="1:8" x14ac:dyDescent="0.2">
      <c r="A74" s="817"/>
      <c r="B74" s="817"/>
      <c r="C74" s="817"/>
      <c r="D74" s="817"/>
      <c r="E74" s="817"/>
      <c r="F74" s="817"/>
      <c r="G74" s="817"/>
      <c r="H74" s="817"/>
    </row>
    <row r="75" spans="1:8" x14ac:dyDescent="0.2">
      <c r="A75" s="817"/>
      <c r="B75" s="817"/>
      <c r="C75" s="817"/>
      <c r="D75" s="817"/>
      <c r="E75" s="817"/>
      <c r="F75" s="817"/>
      <c r="G75" s="817"/>
      <c r="H75" s="817"/>
    </row>
    <row r="76" spans="1:8" x14ac:dyDescent="0.2">
      <c r="A76" s="817"/>
      <c r="B76" s="817"/>
      <c r="C76" s="817"/>
      <c r="D76" s="817"/>
      <c r="E76" s="817"/>
      <c r="F76" s="817"/>
      <c r="G76" s="817"/>
      <c r="H76" s="817"/>
    </row>
    <row r="77" spans="1:8" x14ac:dyDescent="0.2">
      <c r="A77" s="817"/>
      <c r="B77" s="817"/>
      <c r="C77" s="817"/>
      <c r="D77" s="817"/>
      <c r="E77" s="817"/>
      <c r="F77" s="817"/>
      <c r="G77" s="817"/>
      <c r="H77" s="817"/>
    </row>
    <row r="78" spans="1:8" x14ac:dyDescent="0.2">
      <c r="A78" s="817"/>
      <c r="B78" s="817"/>
      <c r="C78" s="817"/>
      <c r="D78" s="817"/>
      <c r="E78" s="817"/>
      <c r="F78" s="817"/>
      <c r="G78" s="817"/>
      <c r="H78" s="817"/>
    </row>
    <row r="79" spans="1:8" x14ac:dyDescent="0.2">
      <c r="A79" s="817"/>
      <c r="B79" s="817"/>
      <c r="C79" s="817"/>
      <c r="D79" s="817"/>
      <c r="E79" s="817"/>
      <c r="F79" s="817"/>
      <c r="G79" s="817"/>
      <c r="H79" s="817"/>
    </row>
    <row r="80" spans="1:8" x14ac:dyDescent="0.2">
      <c r="A80" s="817"/>
      <c r="B80" s="817"/>
      <c r="C80" s="817"/>
      <c r="D80" s="817"/>
      <c r="E80" s="817"/>
      <c r="F80" s="817"/>
      <c r="G80" s="817"/>
      <c r="H80" s="817"/>
    </row>
    <row r="81" spans="1:8" x14ac:dyDescent="0.2">
      <c r="A81" s="817"/>
      <c r="B81" s="817"/>
      <c r="C81" s="817"/>
      <c r="D81" s="817"/>
      <c r="E81" s="817"/>
      <c r="F81" s="817"/>
      <c r="G81" s="817"/>
      <c r="H81" s="817"/>
    </row>
    <row r="82" spans="1:8" x14ac:dyDescent="0.2">
      <c r="A82" s="817"/>
      <c r="B82" s="817"/>
      <c r="C82" s="817"/>
      <c r="D82" s="817"/>
      <c r="E82" s="817"/>
      <c r="F82" s="817"/>
      <c r="G82" s="817"/>
      <c r="H82" s="817"/>
    </row>
    <row r="83" spans="1:8" x14ac:dyDescent="0.2">
      <c r="A83" s="817"/>
      <c r="B83" s="817"/>
      <c r="C83" s="817"/>
      <c r="D83" s="817"/>
      <c r="E83" s="817"/>
      <c r="F83" s="817"/>
      <c r="G83" s="817"/>
      <c r="H83" s="817"/>
    </row>
    <row r="84" spans="1:8" x14ac:dyDescent="0.2">
      <c r="A84" s="817"/>
      <c r="B84" s="817"/>
      <c r="C84" s="817"/>
      <c r="D84" s="817"/>
      <c r="E84" s="817"/>
      <c r="F84" s="817"/>
      <c r="G84" s="817"/>
      <c r="H84" s="817"/>
    </row>
    <row r="85" spans="1:8" x14ac:dyDescent="0.2">
      <c r="A85" s="817"/>
      <c r="B85" s="817"/>
      <c r="C85" s="817"/>
      <c r="D85" s="817"/>
      <c r="E85" s="817"/>
      <c r="F85" s="817"/>
      <c r="G85" s="817"/>
      <c r="H85" s="817"/>
    </row>
    <row r="86" spans="1:8" x14ac:dyDescent="0.2">
      <c r="A86" s="817"/>
      <c r="B86" s="817"/>
      <c r="C86" s="817"/>
      <c r="D86" s="817"/>
      <c r="E86" s="817"/>
      <c r="F86" s="817"/>
      <c r="G86" s="817"/>
      <c r="H86" s="817"/>
    </row>
    <row r="87" spans="1:8" x14ac:dyDescent="0.2">
      <c r="A87" s="817"/>
      <c r="B87" s="817"/>
      <c r="C87" s="817"/>
      <c r="D87" s="817"/>
      <c r="E87" s="817"/>
      <c r="F87" s="817"/>
      <c r="G87" s="817"/>
      <c r="H87" s="817"/>
    </row>
    <row r="88" spans="1:8" x14ac:dyDescent="0.2">
      <c r="A88" s="817"/>
      <c r="B88" s="817"/>
      <c r="C88" s="817"/>
      <c r="D88" s="817"/>
      <c r="E88" s="817"/>
      <c r="F88" s="817"/>
      <c r="G88" s="817"/>
      <c r="H88" s="817"/>
    </row>
    <row r="89" spans="1:8" x14ac:dyDescent="0.2">
      <c r="A89" s="817"/>
      <c r="B89" s="817"/>
      <c r="C89" s="817"/>
      <c r="D89" s="817"/>
      <c r="E89" s="817"/>
      <c r="F89" s="817"/>
      <c r="G89" s="817"/>
      <c r="H89" s="817"/>
    </row>
    <row r="90" spans="1:8" x14ac:dyDescent="0.2">
      <c r="A90" s="817"/>
      <c r="B90" s="817"/>
      <c r="C90" s="817"/>
      <c r="D90" s="817"/>
      <c r="E90" s="817"/>
      <c r="F90" s="817"/>
      <c r="G90" s="817"/>
      <c r="H90" s="817"/>
    </row>
    <row r="91" spans="1:8" x14ac:dyDescent="0.2">
      <c r="A91" s="817"/>
      <c r="B91" s="817"/>
      <c r="C91" s="817"/>
      <c r="D91" s="817"/>
      <c r="E91" s="817"/>
      <c r="F91" s="817"/>
      <c r="G91" s="817"/>
      <c r="H91" s="817"/>
    </row>
    <row r="92" spans="1:8" x14ac:dyDescent="0.2">
      <c r="A92" s="817"/>
      <c r="B92" s="817"/>
      <c r="C92" s="817"/>
      <c r="D92" s="817"/>
      <c r="E92" s="817"/>
      <c r="F92" s="817"/>
      <c r="G92" s="817"/>
      <c r="H92" s="817"/>
    </row>
    <row r="93" spans="1:8" x14ac:dyDescent="0.2">
      <c r="A93" s="817"/>
      <c r="B93" s="817"/>
      <c r="C93" s="817"/>
      <c r="D93" s="817"/>
      <c r="E93" s="817"/>
      <c r="F93" s="817"/>
      <c r="G93" s="817"/>
      <c r="H93" s="817"/>
    </row>
    <row r="94" spans="1:8" x14ac:dyDescent="0.2">
      <c r="A94" s="817"/>
      <c r="B94" s="817"/>
      <c r="C94" s="817"/>
      <c r="D94" s="817"/>
      <c r="E94" s="817"/>
      <c r="F94" s="817"/>
      <c r="G94" s="817"/>
      <c r="H94" s="817"/>
    </row>
    <row r="95" spans="1:8" x14ac:dyDescent="0.2">
      <c r="A95" s="817"/>
      <c r="B95" s="817"/>
      <c r="C95" s="817"/>
      <c r="D95" s="817"/>
      <c r="E95" s="817"/>
      <c r="F95" s="817"/>
      <c r="G95" s="817"/>
      <c r="H95" s="817"/>
    </row>
    <row r="96" spans="1:8" x14ac:dyDescent="0.2">
      <c r="A96" s="817"/>
      <c r="B96" s="817"/>
      <c r="C96" s="817"/>
      <c r="D96" s="817"/>
      <c r="E96" s="817"/>
      <c r="F96" s="817"/>
      <c r="G96" s="817"/>
      <c r="H96" s="817"/>
    </row>
    <row r="97" spans="1:8" x14ac:dyDescent="0.2">
      <c r="A97" s="817"/>
      <c r="B97" s="817"/>
      <c r="C97" s="817"/>
      <c r="D97" s="817"/>
      <c r="E97" s="817"/>
      <c r="F97" s="817"/>
      <c r="G97" s="817"/>
      <c r="H97" s="817"/>
    </row>
    <row r="98" spans="1:8" x14ac:dyDescent="0.2">
      <c r="A98" s="817"/>
      <c r="B98" s="817"/>
      <c r="C98" s="817"/>
      <c r="D98" s="817"/>
      <c r="E98" s="817"/>
      <c r="F98" s="817"/>
      <c r="G98" s="817"/>
      <c r="H98" s="817"/>
    </row>
    <row r="99" spans="1:8" x14ac:dyDescent="0.2">
      <c r="A99" s="817"/>
      <c r="B99" s="817"/>
      <c r="C99" s="817"/>
      <c r="D99" s="817"/>
      <c r="E99" s="817"/>
      <c r="F99" s="817"/>
      <c r="G99" s="817"/>
      <c r="H99" s="817"/>
    </row>
    <row r="100" spans="1:8" x14ac:dyDescent="0.2">
      <c r="A100" s="817"/>
      <c r="B100" s="817"/>
      <c r="C100" s="817"/>
      <c r="D100" s="817"/>
      <c r="E100" s="817"/>
      <c r="F100" s="817"/>
      <c r="G100" s="817"/>
      <c r="H100" s="817"/>
    </row>
    <row r="101" spans="1:8" x14ac:dyDescent="0.2">
      <c r="A101" s="817"/>
      <c r="B101" s="817"/>
      <c r="C101" s="817"/>
      <c r="D101" s="817"/>
      <c r="E101" s="817"/>
      <c r="F101" s="817"/>
      <c r="G101" s="817"/>
      <c r="H101" s="817"/>
    </row>
    <row r="102" spans="1:8" x14ac:dyDescent="0.2">
      <c r="A102" s="817"/>
      <c r="B102" s="817"/>
      <c r="C102" s="817"/>
      <c r="D102" s="817"/>
      <c r="E102" s="817"/>
      <c r="F102" s="817"/>
      <c r="G102" s="817"/>
      <c r="H102" s="817"/>
    </row>
    <row r="104" spans="1:8" x14ac:dyDescent="0.2">
      <c r="A104" s="817"/>
      <c r="B104" s="817"/>
      <c r="C104" s="817"/>
      <c r="D104" s="817"/>
      <c r="E104" s="817"/>
      <c r="F104" s="817"/>
      <c r="G104" s="817"/>
      <c r="H104" s="817"/>
    </row>
    <row r="105" spans="1:8" x14ac:dyDescent="0.2">
      <c r="A105" s="817"/>
      <c r="B105" s="817"/>
      <c r="C105" s="817"/>
      <c r="D105" s="817"/>
      <c r="E105" s="817"/>
      <c r="F105" s="817"/>
      <c r="G105" s="817"/>
      <c r="H105" s="817"/>
    </row>
    <row r="106" spans="1:8" x14ac:dyDescent="0.2">
      <c r="A106" s="817"/>
      <c r="B106" s="817"/>
      <c r="C106" s="817"/>
      <c r="D106" s="817"/>
      <c r="E106" s="817"/>
      <c r="F106" s="817"/>
      <c r="G106" s="817"/>
      <c r="H106" s="817"/>
    </row>
    <row r="107" spans="1:8" x14ac:dyDescent="0.2">
      <c r="A107" s="817"/>
      <c r="B107" s="817"/>
      <c r="C107" s="817"/>
      <c r="D107" s="817"/>
      <c r="E107" s="817"/>
      <c r="F107" s="817"/>
      <c r="G107" s="817"/>
      <c r="H107" s="817"/>
    </row>
    <row r="108" spans="1:8" x14ac:dyDescent="0.2">
      <c r="A108" s="817"/>
      <c r="B108" s="817"/>
      <c r="C108" s="817"/>
      <c r="D108" s="817"/>
      <c r="E108" s="817"/>
      <c r="F108" s="817"/>
      <c r="G108" s="817"/>
      <c r="H108" s="817"/>
    </row>
    <row r="109" spans="1:8" x14ac:dyDescent="0.2">
      <c r="A109" s="817"/>
      <c r="B109" s="817"/>
      <c r="C109" s="817"/>
      <c r="D109" s="817"/>
      <c r="E109" s="817"/>
      <c r="F109" s="817"/>
      <c r="G109" s="817"/>
      <c r="H109" s="817"/>
    </row>
    <row r="110" spans="1:8" x14ac:dyDescent="0.2">
      <c r="A110" s="817"/>
      <c r="B110" s="817"/>
      <c r="C110" s="817"/>
      <c r="D110" s="817"/>
      <c r="E110" s="817"/>
      <c r="F110" s="817"/>
      <c r="G110" s="817"/>
      <c r="H110" s="817"/>
    </row>
    <row r="111" spans="1:8" x14ac:dyDescent="0.2">
      <c r="A111" s="817"/>
      <c r="B111" s="817"/>
      <c r="C111" s="817"/>
      <c r="D111" s="817"/>
      <c r="E111" s="817"/>
      <c r="F111" s="817"/>
      <c r="G111" s="817"/>
      <c r="H111" s="817"/>
    </row>
    <row r="112" spans="1:8" x14ac:dyDescent="0.2">
      <c r="A112" s="817"/>
      <c r="B112" s="817"/>
      <c r="C112" s="817"/>
      <c r="D112" s="817"/>
      <c r="E112" s="817"/>
      <c r="F112" s="817"/>
      <c r="G112" s="817"/>
      <c r="H112" s="817"/>
    </row>
    <row r="113" spans="1:8" x14ac:dyDescent="0.2">
      <c r="A113" s="817"/>
      <c r="B113" s="817"/>
      <c r="C113" s="817"/>
      <c r="D113" s="817"/>
      <c r="E113" s="817"/>
      <c r="F113" s="817"/>
      <c r="G113" s="817"/>
      <c r="H113" s="817"/>
    </row>
    <row r="114" spans="1:8" x14ac:dyDescent="0.2">
      <c r="A114" s="817"/>
      <c r="B114" s="817"/>
      <c r="C114" s="817"/>
      <c r="D114" s="817"/>
      <c r="E114" s="817"/>
      <c r="F114" s="817"/>
      <c r="G114" s="817"/>
      <c r="H114" s="817"/>
    </row>
    <row r="115" spans="1:8" x14ac:dyDescent="0.2">
      <c r="A115" s="817"/>
      <c r="B115" s="817"/>
      <c r="C115" s="817"/>
      <c r="D115" s="817"/>
      <c r="E115" s="817"/>
      <c r="F115" s="817"/>
      <c r="G115" s="817"/>
      <c r="H115" s="817"/>
    </row>
    <row r="116" spans="1:8" x14ac:dyDescent="0.2">
      <c r="A116" s="817"/>
      <c r="B116" s="817"/>
      <c r="C116" s="817"/>
      <c r="D116" s="817"/>
      <c r="E116" s="817"/>
      <c r="F116" s="817"/>
      <c r="G116" s="817"/>
      <c r="H116" s="817"/>
    </row>
    <row r="117" spans="1:8" x14ac:dyDescent="0.2">
      <c r="A117" s="817"/>
      <c r="B117" s="817"/>
      <c r="C117" s="817"/>
      <c r="D117" s="817"/>
      <c r="E117" s="817"/>
      <c r="F117" s="817"/>
      <c r="G117" s="817"/>
      <c r="H117" s="817"/>
    </row>
    <row r="118" spans="1:8" x14ac:dyDescent="0.2">
      <c r="A118" s="817"/>
      <c r="B118" s="817"/>
      <c r="C118" s="817"/>
      <c r="D118" s="817"/>
      <c r="E118" s="817"/>
      <c r="F118" s="817"/>
      <c r="G118" s="817"/>
      <c r="H118" s="817"/>
    </row>
    <row r="119" spans="1:8" x14ac:dyDescent="0.2">
      <c r="A119" s="817"/>
      <c r="B119" s="817"/>
      <c r="C119" s="817"/>
      <c r="D119" s="817"/>
      <c r="E119" s="817"/>
      <c r="F119" s="817"/>
      <c r="G119" s="817"/>
      <c r="H119" s="817"/>
    </row>
    <row r="120" spans="1:8" x14ac:dyDescent="0.2">
      <c r="A120" s="817"/>
      <c r="B120" s="817"/>
      <c r="C120" s="817"/>
      <c r="D120" s="817"/>
      <c r="E120" s="817"/>
      <c r="F120" s="817"/>
      <c r="G120" s="817"/>
      <c r="H120" s="817"/>
    </row>
    <row r="121" spans="1:8" x14ac:dyDescent="0.2">
      <c r="A121" s="817"/>
      <c r="B121" s="817"/>
      <c r="C121" s="817"/>
      <c r="D121" s="817"/>
      <c r="E121" s="817"/>
      <c r="F121" s="817"/>
      <c r="G121" s="817"/>
      <c r="H121" s="817"/>
    </row>
    <row r="122" spans="1:8" x14ac:dyDescent="0.2">
      <c r="A122" s="817"/>
      <c r="B122" s="817"/>
      <c r="C122" s="817"/>
      <c r="D122" s="817"/>
      <c r="E122" s="817"/>
      <c r="F122" s="817"/>
      <c r="G122" s="817"/>
      <c r="H122" s="817"/>
    </row>
    <row r="123" spans="1:8" x14ac:dyDescent="0.2">
      <c r="A123" s="817"/>
      <c r="B123" s="817"/>
      <c r="C123" s="817"/>
      <c r="D123" s="817"/>
      <c r="E123" s="817"/>
      <c r="F123" s="817"/>
      <c r="G123" s="817"/>
      <c r="H123" s="817"/>
    </row>
    <row r="124" spans="1:8" x14ac:dyDescent="0.2">
      <c r="A124" s="817"/>
      <c r="B124" s="817"/>
      <c r="C124" s="817"/>
      <c r="D124" s="817"/>
      <c r="E124" s="817"/>
      <c r="F124" s="817"/>
      <c r="G124" s="817"/>
      <c r="H124" s="817"/>
    </row>
    <row r="125" spans="1:8" x14ac:dyDescent="0.2">
      <c r="A125" s="817"/>
      <c r="B125" s="817"/>
      <c r="C125" s="817"/>
      <c r="D125" s="817"/>
      <c r="E125" s="817"/>
      <c r="F125" s="817"/>
      <c r="G125" s="817"/>
      <c r="H125" s="817"/>
    </row>
    <row r="126" spans="1:8" x14ac:dyDescent="0.2">
      <c r="A126" s="817"/>
      <c r="B126" s="817"/>
      <c r="C126" s="817"/>
      <c r="D126" s="817"/>
      <c r="E126" s="817"/>
      <c r="F126" s="817"/>
      <c r="G126" s="817"/>
      <c r="H126" s="817"/>
    </row>
    <row r="127" spans="1:8" x14ac:dyDescent="0.2">
      <c r="A127" s="817"/>
      <c r="B127" s="817"/>
      <c r="C127" s="817"/>
      <c r="D127" s="817"/>
      <c r="E127" s="817"/>
      <c r="F127" s="817"/>
      <c r="G127" s="817"/>
      <c r="H127" s="817"/>
    </row>
    <row r="128" spans="1:8" x14ac:dyDescent="0.2">
      <c r="A128" s="817"/>
      <c r="B128" s="817"/>
      <c r="C128" s="817"/>
      <c r="D128" s="817"/>
      <c r="E128" s="817"/>
      <c r="F128" s="817"/>
      <c r="G128" s="817"/>
      <c r="H128" s="817"/>
    </row>
    <row r="129" spans="1:8" x14ac:dyDescent="0.2">
      <c r="A129" s="817"/>
      <c r="B129" s="817"/>
      <c r="C129" s="817"/>
      <c r="D129" s="817"/>
      <c r="E129" s="817"/>
      <c r="F129" s="817"/>
      <c r="G129" s="817"/>
      <c r="H129" s="817"/>
    </row>
    <row r="130" spans="1:8" x14ac:dyDescent="0.2">
      <c r="A130" s="817"/>
      <c r="B130" s="817"/>
      <c r="C130" s="817"/>
      <c r="D130" s="817"/>
      <c r="E130" s="817"/>
      <c r="F130" s="817"/>
      <c r="G130" s="817"/>
      <c r="H130" s="817"/>
    </row>
    <row r="131" spans="1:8" x14ac:dyDescent="0.2">
      <c r="A131" s="817"/>
      <c r="B131" s="817"/>
      <c r="C131" s="817"/>
      <c r="D131" s="817"/>
      <c r="E131" s="817"/>
      <c r="F131" s="817"/>
      <c r="G131" s="817"/>
      <c r="H131" s="817"/>
    </row>
    <row r="132" spans="1:8" x14ac:dyDescent="0.2">
      <c r="A132" s="817"/>
      <c r="B132" s="817"/>
      <c r="C132" s="817"/>
      <c r="D132" s="817"/>
      <c r="E132" s="817"/>
      <c r="F132" s="817"/>
      <c r="G132" s="817"/>
      <c r="H132" s="817"/>
    </row>
    <row r="133" spans="1:8" x14ac:dyDescent="0.2">
      <c r="A133" s="817"/>
      <c r="B133" s="817"/>
      <c r="C133" s="817"/>
      <c r="D133" s="817"/>
      <c r="E133" s="817"/>
      <c r="F133" s="817"/>
      <c r="G133" s="817"/>
      <c r="H133" s="817"/>
    </row>
    <row r="134" spans="1:8" x14ac:dyDescent="0.2">
      <c r="A134" s="817"/>
      <c r="B134" s="817"/>
      <c r="C134" s="817"/>
      <c r="D134" s="817"/>
      <c r="E134" s="817"/>
      <c r="F134" s="817"/>
      <c r="G134" s="817"/>
      <c r="H134" s="817"/>
    </row>
    <row r="135" spans="1:8" x14ac:dyDescent="0.2">
      <c r="A135" s="817"/>
      <c r="B135" s="817"/>
      <c r="C135" s="817"/>
      <c r="D135" s="817"/>
      <c r="E135" s="817"/>
      <c r="F135" s="817"/>
      <c r="G135" s="817"/>
      <c r="H135" s="817"/>
    </row>
    <row r="136" spans="1:8" x14ac:dyDescent="0.2">
      <c r="A136" s="817"/>
      <c r="B136" s="817"/>
      <c r="C136" s="817"/>
      <c r="D136" s="817"/>
      <c r="E136" s="817"/>
      <c r="F136" s="817"/>
      <c r="G136" s="817"/>
      <c r="H136" s="817"/>
    </row>
    <row r="137" spans="1:8" x14ac:dyDescent="0.2">
      <c r="A137" s="817"/>
      <c r="B137" s="817"/>
      <c r="C137" s="817"/>
      <c r="D137" s="817"/>
      <c r="E137" s="817"/>
      <c r="F137" s="817"/>
      <c r="G137" s="817"/>
      <c r="H137" s="817"/>
    </row>
    <row r="138" spans="1:8" x14ac:dyDescent="0.2">
      <c r="A138" s="817"/>
      <c r="B138" s="817"/>
      <c r="C138" s="817"/>
      <c r="D138" s="817"/>
      <c r="E138" s="817"/>
      <c r="F138" s="817"/>
      <c r="G138" s="817"/>
      <c r="H138" s="817"/>
    </row>
    <row r="139" spans="1:8" x14ac:dyDescent="0.2">
      <c r="A139" s="817"/>
      <c r="B139" s="817"/>
      <c r="C139" s="817"/>
      <c r="D139" s="817"/>
      <c r="E139" s="817"/>
      <c r="F139" s="817"/>
      <c r="G139" s="817"/>
      <c r="H139" s="817"/>
    </row>
    <row r="140" spans="1:8" x14ac:dyDescent="0.2">
      <c r="A140" s="817"/>
      <c r="B140" s="817"/>
      <c r="C140" s="817"/>
      <c r="D140" s="817"/>
      <c r="E140" s="817"/>
      <c r="F140" s="817"/>
      <c r="G140" s="817"/>
      <c r="H140" s="817"/>
    </row>
    <row r="141" spans="1:8" x14ac:dyDescent="0.2">
      <c r="A141" s="817"/>
      <c r="B141" s="817"/>
      <c r="C141" s="817"/>
      <c r="D141" s="817"/>
      <c r="E141" s="817"/>
      <c r="F141" s="817"/>
      <c r="G141" s="817"/>
      <c r="H141" s="817"/>
    </row>
    <row r="142" spans="1:8" x14ac:dyDescent="0.2">
      <c r="A142" s="817"/>
      <c r="B142" s="817"/>
      <c r="C142" s="817"/>
      <c r="D142" s="817"/>
      <c r="E142" s="817"/>
      <c r="F142" s="817"/>
      <c r="G142" s="817"/>
      <c r="H142" s="817"/>
    </row>
    <row r="143" spans="1:8" x14ac:dyDescent="0.2">
      <c r="A143" s="817"/>
      <c r="B143" s="817"/>
      <c r="C143" s="817"/>
      <c r="D143" s="817"/>
      <c r="E143" s="817"/>
      <c r="F143" s="817"/>
      <c r="G143" s="817"/>
      <c r="H143" s="817"/>
    </row>
    <row r="144" spans="1:8" x14ac:dyDescent="0.2">
      <c r="A144" s="817"/>
      <c r="B144" s="817"/>
      <c r="C144" s="817"/>
      <c r="D144" s="817"/>
      <c r="E144" s="817"/>
      <c r="F144" s="817"/>
      <c r="G144" s="817"/>
      <c r="H144" s="817"/>
    </row>
    <row r="145" spans="1:8" x14ac:dyDescent="0.2">
      <c r="A145" s="817"/>
      <c r="B145" s="817"/>
      <c r="C145" s="817"/>
      <c r="D145" s="817"/>
      <c r="E145" s="817"/>
      <c r="F145" s="817"/>
      <c r="G145" s="817"/>
      <c r="H145" s="817"/>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5692-476E-4A7D-B0F9-FA020BF5C60D}">
  <sheetPr>
    <tabColor theme="0"/>
    <pageSetUpPr fitToPage="1"/>
  </sheetPr>
  <dimension ref="A1:T6"/>
  <sheetViews>
    <sheetView showGridLines="0" zoomScale="90" zoomScaleNormal="90" workbookViewId="0"/>
  </sheetViews>
  <sheetFormatPr defaultColWidth="9.140625" defaultRowHeight="12.75" x14ac:dyDescent="0.2"/>
  <cols>
    <col min="1" max="1" width="209.42578125" style="107" customWidth="1"/>
    <col min="2" max="2" width="28" style="107" customWidth="1"/>
    <col min="3" max="3" width="6.140625" style="115" bestFit="1" customWidth="1"/>
    <col min="4" max="4" width="7.85546875" style="116" customWidth="1"/>
    <col min="5" max="5" width="11.42578125" style="117" customWidth="1"/>
    <col min="6" max="6" width="6.140625" style="118" bestFit="1" customWidth="1"/>
    <col min="7" max="7" width="7.85546875" style="116" customWidth="1"/>
    <col min="8" max="8" width="11.42578125" style="117" customWidth="1"/>
    <col min="9" max="9" width="6.140625" style="118" bestFit="1" customWidth="1"/>
    <col min="10" max="10" width="7.85546875" style="116" customWidth="1"/>
    <col min="11" max="11" width="11.42578125" style="117" customWidth="1"/>
    <col min="12" max="12" width="6.140625" style="118" bestFit="1" customWidth="1"/>
    <col min="13" max="13" width="7.85546875" style="116" customWidth="1"/>
    <col min="14" max="14" width="11.42578125" style="117" customWidth="1"/>
    <col min="15" max="15" width="6.140625" style="118" bestFit="1" customWidth="1"/>
    <col min="16" max="16" width="7.85546875" style="116" customWidth="1"/>
    <col min="17" max="17" width="11.42578125" style="117" customWidth="1"/>
    <col min="18" max="18" width="8.5703125" style="119" customWidth="1"/>
    <col min="19" max="19" width="11.42578125" style="120" customWidth="1"/>
    <col min="20" max="20" width="20.85546875" style="115" customWidth="1"/>
    <col min="21" max="16384" width="9.140625" style="107"/>
  </cols>
  <sheetData>
    <row r="1" spans="1:20" s="133" customFormat="1" ht="11.25" customHeight="1" x14ac:dyDescent="0.2">
      <c r="A1" s="550" t="s">
        <v>40</v>
      </c>
      <c r="B1" s="550"/>
      <c r="C1" s="159"/>
      <c r="D1" s="159"/>
      <c r="E1" s="159"/>
      <c r="F1" s="159"/>
      <c r="G1" s="159"/>
      <c r="H1" s="159"/>
      <c r="I1" s="294"/>
      <c r="J1" s="294"/>
      <c r="K1" s="294"/>
      <c r="L1" s="294"/>
      <c r="M1" s="294"/>
      <c r="N1" s="294"/>
      <c r="O1" s="294"/>
      <c r="P1" s="294"/>
      <c r="Q1" s="294"/>
      <c r="R1" s="713"/>
      <c r="S1" s="713"/>
      <c r="T1" s="713"/>
    </row>
    <row r="2" spans="1:20" s="3" customFormat="1" ht="18.75" customHeight="1" thickBot="1" x14ac:dyDescent="0.25">
      <c r="A2" s="546" t="s">
        <v>270</v>
      </c>
      <c r="B2" s="537"/>
      <c r="C2" s="537"/>
      <c r="D2" s="537"/>
      <c r="E2" s="537"/>
      <c r="F2" s="537"/>
      <c r="G2" s="537"/>
      <c r="H2" s="537"/>
      <c r="I2" s="537"/>
      <c r="J2" s="537"/>
      <c r="K2" s="537"/>
      <c r="L2" s="537"/>
      <c r="M2" s="537"/>
      <c r="N2" s="537"/>
      <c r="O2" s="537"/>
      <c r="P2" s="537"/>
      <c r="Q2" s="537"/>
      <c r="R2" s="537"/>
      <c r="S2" s="537"/>
      <c r="T2" s="537"/>
    </row>
    <row r="3" spans="1:20" s="108" customFormat="1" ht="149.25" customHeight="1" thickBot="1" x14ac:dyDescent="0.25">
      <c r="A3" s="600" t="s">
        <v>41</v>
      </c>
      <c r="B3" s="533"/>
      <c r="C3" s="533"/>
      <c r="D3" s="533"/>
      <c r="E3" s="533"/>
      <c r="F3" s="533"/>
      <c r="G3" s="533"/>
      <c r="H3" s="533"/>
      <c r="I3" s="533"/>
      <c r="J3" s="533"/>
      <c r="K3" s="533"/>
      <c r="L3" s="533"/>
      <c r="M3" s="533"/>
      <c r="N3" s="533"/>
      <c r="O3" s="533"/>
      <c r="P3" s="533"/>
      <c r="Q3" s="533"/>
      <c r="R3" s="533"/>
      <c r="S3" s="533"/>
      <c r="T3" s="533"/>
    </row>
    <row r="4" spans="1:20" ht="15" customHeight="1" thickBot="1" x14ac:dyDescent="0.25">
      <c r="A4" s="109"/>
      <c r="B4" s="595"/>
      <c r="C4" s="595"/>
      <c r="D4" s="595"/>
      <c r="E4" s="595"/>
      <c r="F4" s="595"/>
      <c r="G4" s="595"/>
      <c r="H4" s="595"/>
      <c r="I4" s="595"/>
      <c r="J4" s="595"/>
      <c r="K4" s="595"/>
      <c r="L4" s="595"/>
      <c r="M4" s="595"/>
      <c r="N4" s="595"/>
      <c r="O4" s="595"/>
      <c r="P4" s="595"/>
      <c r="Q4" s="595"/>
      <c r="R4" s="596"/>
      <c r="S4" s="137"/>
      <c r="T4" s="595"/>
    </row>
    <row r="5" spans="1:20" ht="86.25" customHeight="1" x14ac:dyDescent="0.2">
      <c r="A5" s="598" t="s">
        <v>60</v>
      </c>
      <c r="B5" s="597"/>
      <c r="C5" s="597"/>
      <c r="D5" s="597"/>
      <c r="E5" s="597"/>
      <c r="F5" s="597"/>
      <c r="G5" s="597"/>
      <c r="H5" s="597"/>
      <c r="I5" s="597"/>
      <c r="J5" s="597"/>
      <c r="K5" s="597"/>
      <c r="L5" s="597"/>
      <c r="M5" s="597"/>
      <c r="N5" s="597"/>
      <c r="O5" s="597"/>
      <c r="P5" s="597"/>
      <c r="Q5" s="597"/>
      <c r="R5" s="597"/>
      <c r="S5" s="597"/>
      <c r="T5" s="597"/>
    </row>
    <row r="6" spans="1:20" ht="84" customHeight="1" thickBot="1" x14ac:dyDescent="0.25">
      <c r="A6" s="599"/>
      <c r="B6" s="597"/>
      <c r="C6" s="597"/>
      <c r="D6" s="597"/>
      <c r="E6" s="597"/>
      <c r="F6" s="597"/>
      <c r="G6" s="597"/>
      <c r="H6" s="597"/>
      <c r="I6" s="597"/>
      <c r="J6" s="597"/>
      <c r="K6" s="597"/>
      <c r="L6" s="597"/>
      <c r="M6" s="597"/>
      <c r="N6" s="597"/>
      <c r="O6" s="597"/>
      <c r="P6" s="597"/>
      <c r="Q6" s="597"/>
      <c r="R6" s="597"/>
      <c r="S6" s="597"/>
      <c r="T6" s="597"/>
    </row>
  </sheetData>
  <sheetProtection formatCells="0" formatColumns="0" formatRows="0" insertRows="0" deleteRows="0"/>
  <mergeCells count="1">
    <mergeCell ref="R1:T1"/>
  </mergeCells>
  <printOptions horizontalCentered="1"/>
  <pageMargins left="0.5" right="0.5" top="0.25" bottom="0.25" header="0.5" footer="0.5"/>
  <pageSetup scale="7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EB28C-E0AB-44F3-8F37-6137D9CAA86E}">
  <sheetPr>
    <tabColor theme="0"/>
    <pageSetUpPr fitToPage="1"/>
  </sheetPr>
  <dimension ref="A1:T30"/>
  <sheetViews>
    <sheetView showGridLines="0" zoomScale="90" zoomScaleNormal="90" workbookViewId="0"/>
  </sheetViews>
  <sheetFormatPr defaultColWidth="9.140625" defaultRowHeight="12.75" x14ac:dyDescent="0.2"/>
  <cols>
    <col min="1" max="1" width="27.28515625" style="107" customWidth="1"/>
    <col min="2" max="2" width="28" style="107" customWidth="1"/>
    <col min="3" max="3" width="6.140625" style="115" bestFit="1" customWidth="1"/>
    <col min="4" max="4" width="7.85546875" style="116" customWidth="1"/>
    <col min="5" max="5" width="11.42578125" style="117" customWidth="1"/>
    <col min="6" max="6" width="6.140625" style="118" bestFit="1" customWidth="1"/>
    <col min="7" max="7" width="7.85546875" style="116" customWidth="1"/>
    <col min="8" max="8" width="11.42578125" style="117" customWidth="1"/>
    <col min="9" max="9" width="6.140625" style="118" bestFit="1" customWidth="1"/>
    <col min="10" max="10" width="7.85546875" style="116" customWidth="1"/>
    <col min="11" max="11" width="11.42578125" style="117" customWidth="1"/>
    <col min="12" max="12" width="6.140625" style="118" bestFit="1" customWidth="1"/>
    <col min="13" max="13" width="7.85546875" style="116" customWidth="1"/>
    <col min="14" max="14" width="11.42578125" style="117" customWidth="1"/>
    <col min="15" max="15" width="6.140625" style="118" bestFit="1" customWidth="1"/>
    <col min="16" max="16" width="7.85546875" style="116" customWidth="1"/>
    <col min="17" max="17" width="11.42578125" style="117" customWidth="1"/>
    <col min="18" max="18" width="14.85546875" style="119" customWidth="1"/>
    <col min="19" max="19" width="15.28515625" style="120" customWidth="1"/>
    <col min="20" max="20" width="20.85546875" style="115" customWidth="1"/>
    <col min="21" max="16384" width="9.140625" style="107"/>
  </cols>
  <sheetData>
    <row r="1" spans="1:20" s="133" customFormat="1" ht="15.75" customHeight="1" x14ac:dyDescent="0.2">
      <c r="A1" s="550" t="s">
        <v>40</v>
      </c>
      <c r="B1" s="550"/>
      <c r="C1" s="159"/>
      <c r="D1" s="159"/>
      <c r="E1" s="159"/>
      <c r="F1" s="159"/>
      <c r="G1" s="159"/>
      <c r="H1" s="159"/>
      <c r="I1" s="294"/>
      <c r="J1" s="294"/>
      <c r="K1" s="294"/>
      <c r="L1" s="294"/>
      <c r="M1" s="294"/>
      <c r="N1" s="294"/>
      <c r="O1" s="294"/>
      <c r="P1" s="294"/>
      <c r="Q1" s="294"/>
      <c r="R1" s="549"/>
      <c r="S1" s="549"/>
      <c r="T1" s="549"/>
    </row>
    <row r="2" spans="1:20" s="3" customFormat="1" ht="32.25" customHeight="1" thickBot="1" x14ac:dyDescent="0.25">
      <c r="A2" s="546" t="s">
        <v>26</v>
      </c>
      <c r="B2" s="546"/>
      <c r="C2" s="546"/>
      <c r="D2" s="546"/>
      <c r="E2" s="546"/>
      <c r="F2" s="546"/>
      <c r="G2" s="546"/>
      <c r="H2" s="546"/>
      <c r="I2" s="546"/>
      <c r="J2" s="546"/>
      <c r="K2" s="546"/>
      <c r="L2" s="546"/>
      <c r="M2" s="546"/>
      <c r="N2" s="546"/>
      <c r="O2" s="546"/>
      <c r="P2" s="546"/>
      <c r="Q2" s="546"/>
      <c r="R2" s="546"/>
      <c r="S2" s="546"/>
      <c r="T2" s="546"/>
    </row>
    <row r="3" spans="1:20" ht="32.25" customHeight="1" x14ac:dyDescent="0.2">
      <c r="A3" s="540" t="s">
        <v>42</v>
      </c>
      <c r="B3" s="538" t="s">
        <v>43</v>
      </c>
      <c r="C3" s="714" t="s">
        <v>15</v>
      </c>
      <c r="D3" s="714"/>
      <c r="E3" s="714"/>
      <c r="F3" s="714" t="s">
        <v>16</v>
      </c>
      <c r="G3" s="714"/>
      <c r="H3" s="714"/>
      <c r="I3" s="714" t="s">
        <v>17</v>
      </c>
      <c r="J3" s="714"/>
      <c r="K3" s="714"/>
      <c r="L3" s="714" t="s">
        <v>18</v>
      </c>
      <c r="M3" s="714"/>
      <c r="N3" s="714"/>
      <c r="O3" s="714" t="s">
        <v>19</v>
      </c>
      <c r="P3" s="714"/>
      <c r="Q3" s="714"/>
      <c r="R3" s="547" t="s">
        <v>44</v>
      </c>
      <c r="S3" s="544" t="s">
        <v>45</v>
      </c>
      <c r="T3" s="542" t="s">
        <v>46</v>
      </c>
    </row>
    <row r="4" spans="1:20" s="112" customFormat="1" ht="45.75" thickBot="1" x14ac:dyDescent="0.25">
      <c r="A4" s="541"/>
      <c r="B4" s="539"/>
      <c r="C4" s="310" t="s">
        <v>47</v>
      </c>
      <c r="D4" s="311" t="s">
        <v>48</v>
      </c>
      <c r="E4" s="545" t="s">
        <v>49</v>
      </c>
      <c r="F4" s="548" t="s">
        <v>47</v>
      </c>
      <c r="G4" s="311" t="s">
        <v>48</v>
      </c>
      <c r="H4" s="545" t="s">
        <v>50</v>
      </c>
      <c r="I4" s="548" t="s">
        <v>47</v>
      </c>
      <c r="J4" s="311" t="s">
        <v>48</v>
      </c>
      <c r="K4" s="545" t="s">
        <v>51</v>
      </c>
      <c r="L4" s="548" t="s">
        <v>47</v>
      </c>
      <c r="M4" s="311" t="s">
        <v>48</v>
      </c>
      <c r="N4" s="545" t="s">
        <v>52</v>
      </c>
      <c r="O4" s="548" t="s">
        <v>47</v>
      </c>
      <c r="P4" s="311" t="s">
        <v>48</v>
      </c>
      <c r="Q4" s="545" t="s">
        <v>53</v>
      </c>
      <c r="R4" s="548"/>
      <c r="S4" s="545"/>
      <c r="T4" s="543"/>
    </row>
    <row r="5" spans="1:20" s="114" customFormat="1" ht="15.75" customHeight="1" x14ac:dyDescent="0.2">
      <c r="A5" s="312" t="s">
        <v>54</v>
      </c>
      <c r="B5" s="313" t="s">
        <v>55</v>
      </c>
      <c r="C5" s="314">
        <v>500</v>
      </c>
      <c r="D5" s="315">
        <v>50</v>
      </c>
      <c r="E5" s="316">
        <f t="shared" ref="E5:E27" si="0">C5*D5</f>
        <v>25000</v>
      </c>
      <c r="F5" s="317">
        <v>500</v>
      </c>
      <c r="G5" s="318">
        <v>50</v>
      </c>
      <c r="H5" s="316">
        <f t="shared" ref="H5:H28" si="1">F5*G5</f>
        <v>25000</v>
      </c>
      <c r="I5" s="317">
        <v>500</v>
      </c>
      <c r="J5" s="318">
        <v>50</v>
      </c>
      <c r="K5" s="316">
        <f>I5*J5</f>
        <v>25000</v>
      </c>
      <c r="L5" s="317">
        <v>500</v>
      </c>
      <c r="M5" s="318">
        <v>50</v>
      </c>
      <c r="N5" s="316">
        <f t="shared" ref="N5:N28" si="2">L5*M5</f>
        <v>25000</v>
      </c>
      <c r="O5" s="317">
        <v>500</v>
      </c>
      <c r="P5" s="318">
        <v>50</v>
      </c>
      <c r="Q5" s="316">
        <f t="shared" ref="Q5:Q28" si="3">O5*P5</f>
        <v>25000</v>
      </c>
      <c r="R5" s="317">
        <f>C5+F5+I5+L5+O5</f>
        <v>2500</v>
      </c>
      <c r="S5" s="319">
        <f>E5+H5+K5+N5+Q5</f>
        <v>125000</v>
      </c>
      <c r="T5" s="320" t="s">
        <v>56</v>
      </c>
    </row>
    <row r="6" spans="1:20" s="114" customFormat="1" ht="15.75" customHeight="1" thickBot="1" x14ac:dyDescent="0.25">
      <c r="A6" s="321" t="s">
        <v>57</v>
      </c>
      <c r="B6" s="322" t="s">
        <v>58</v>
      </c>
      <c r="C6" s="323">
        <v>120</v>
      </c>
      <c r="D6" s="324">
        <v>25</v>
      </c>
      <c r="E6" s="325">
        <f t="shared" si="0"/>
        <v>3000</v>
      </c>
      <c r="F6" s="326">
        <v>120</v>
      </c>
      <c r="G6" s="327">
        <v>25</v>
      </c>
      <c r="H6" s="325">
        <f t="shared" si="1"/>
        <v>3000</v>
      </c>
      <c r="I6" s="326">
        <v>120</v>
      </c>
      <c r="J6" s="327">
        <v>25</v>
      </c>
      <c r="K6" s="325">
        <f t="shared" ref="K6:K28" si="4">I6*J6</f>
        <v>3000</v>
      </c>
      <c r="L6" s="326">
        <v>120</v>
      </c>
      <c r="M6" s="327">
        <v>25</v>
      </c>
      <c r="N6" s="325">
        <f t="shared" si="2"/>
        <v>3000</v>
      </c>
      <c r="O6" s="326">
        <v>120</v>
      </c>
      <c r="P6" s="327">
        <v>25</v>
      </c>
      <c r="Q6" s="325">
        <f t="shared" si="3"/>
        <v>3000</v>
      </c>
      <c r="R6" s="326">
        <f>C6+F6+I6+L6+O6</f>
        <v>600</v>
      </c>
      <c r="S6" s="328">
        <f>E6+H6+K6+N6+Q6</f>
        <v>15000</v>
      </c>
      <c r="T6" s="329" t="s">
        <v>56</v>
      </c>
    </row>
    <row r="7" spans="1:20" s="113" customFormat="1" ht="15.75" customHeight="1" x14ac:dyDescent="0.2">
      <c r="A7" s="171"/>
      <c r="B7" s="163"/>
      <c r="C7" s="172"/>
      <c r="D7" s="173"/>
      <c r="E7" s="330">
        <v>0</v>
      </c>
      <c r="F7" s="174"/>
      <c r="G7" s="175"/>
      <c r="H7" s="330">
        <v>0</v>
      </c>
      <c r="I7" s="174"/>
      <c r="J7" s="175"/>
      <c r="K7" s="330">
        <v>0</v>
      </c>
      <c r="L7" s="174"/>
      <c r="M7" s="175"/>
      <c r="N7" s="330">
        <v>0</v>
      </c>
      <c r="O7" s="174"/>
      <c r="P7" s="175"/>
      <c r="Q7" s="330">
        <v>0</v>
      </c>
      <c r="R7" s="332">
        <v>0</v>
      </c>
      <c r="S7" s="334">
        <v>0</v>
      </c>
      <c r="T7" s="176"/>
    </row>
    <row r="8" spans="1:20" s="113" customFormat="1" ht="15.75" customHeight="1" x14ac:dyDescent="0.2">
      <c r="A8" s="171"/>
      <c r="B8" s="163"/>
      <c r="C8" s="172"/>
      <c r="D8" s="173"/>
      <c r="E8" s="330">
        <f t="shared" si="0"/>
        <v>0</v>
      </c>
      <c r="F8" s="174"/>
      <c r="G8" s="175"/>
      <c r="H8" s="330">
        <f t="shared" si="1"/>
        <v>0</v>
      </c>
      <c r="I8" s="174"/>
      <c r="J8" s="175"/>
      <c r="K8" s="330">
        <f t="shared" si="4"/>
        <v>0</v>
      </c>
      <c r="L8" s="174"/>
      <c r="M8" s="175"/>
      <c r="N8" s="330">
        <f t="shared" si="2"/>
        <v>0</v>
      </c>
      <c r="O8" s="174"/>
      <c r="P8" s="175"/>
      <c r="Q8" s="330">
        <f t="shared" si="3"/>
        <v>0</v>
      </c>
      <c r="R8" s="332">
        <f t="shared" ref="R8:R28" si="5">SUM(C8+F8+I8+L8+O8)</f>
        <v>0</v>
      </c>
      <c r="S8" s="334">
        <f t="shared" ref="S8:S28" si="6">SUM(E8+H8+K8+N8+Q8)</f>
        <v>0</v>
      </c>
      <c r="T8" s="176"/>
    </row>
    <row r="9" spans="1:20" s="113" customFormat="1" ht="15.75" customHeight="1" x14ac:dyDescent="0.2">
      <c r="A9" s="171"/>
      <c r="B9" s="163"/>
      <c r="C9" s="172"/>
      <c r="D9" s="173"/>
      <c r="E9" s="330">
        <f t="shared" si="0"/>
        <v>0</v>
      </c>
      <c r="F9" s="174"/>
      <c r="G9" s="175"/>
      <c r="H9" s="330">
        <f t="shared" si="1"/>
        <v>0</v>
      </c>
      <c r="I9" s="174"/>
      <c r="J9" s="175"/>
      <c r="K9" s="330">
        <f t="shared" si="4"/>
        <v>0</v>
      </c>
      <c r="L9" s="174"/>
      <c r="M9" s="175"/>
      <c r="N9" s="330">
        <f t="shared" si="2"/>
        <v>0</v>
      </c>
      <c r="O9" s="174"/>
      <c r="P9" s="175"/>
      <c r="Q9" s="330">
        <f t="shared" si="3"/>
        <v>0</v>
      </c>
      <c r="R9" s="332">
        <f t="shared" si="5"/>
        <v>0</v>
      </c>
      <c r="S9" s="334">
        <f t="shared" si="6"/>
        <v>0</v>
      </c>
      <c r="T9" s="176"/>
    </row>
    <row r="10" spans="1:20" s="113" customFormat="1" ht="15.75" customHeight="1" x14ac:dyDescent="0.2">
      <c r="A10" s="171"/>
      <c r="B10" s="163"/>
      <c r="C10" s="172"/>
      <c r="D10" s="173"/>
      <c r="E10" s="330">
        <f t="shared" si="0"/>
        <v>0</v>
      </c>
      <c r="F10" s="174"/>
      <c r="G10" s="175"/>
      <c r="H10" s="330">
        <f t="shared" si="1"/>
        <v>0</v>
      </c>
      <c r="I10" s="174"/>
      <c r="J10" s="175"/>
      <c r="K10" s="330">
        <f t="shared" si="4"/>
        <v>0</v>
      </c>
      <c r="L10" s="174"/>
      <c r="M10" s="175"/>
      <c r="N10" s="330">
        <f t="shared" si="2"/>
        <v>0</v>
      </c>
      <c r="O10" s="174"/>
      <c r="P10" s="175"/>
      <c r="Q10" s="330">
        <f t="shared" si="3"/>
        <v>0</v>
      </c>
      <c r="R10" s="332">
        <f t="shared" si="5"/>
        <v>0</v>
      </c>
      <c r="S10" s="334">
        <f t="shared" si="6"/>
        <v>0</v>
      </c>
      <c r="T10" s="176"/>
    </row>
    <row r="11" spans="1:20" s="113" customFormat="1" ht="15.75" customHeight="1" x14ac:dyDescent="0.2">
      <c r="A11" s="171"/>
      <c r="B11" s="163"/>
      <c r="C11" s="172"/>
      <c r="D11" s="173"/>
      <c r="E11" s="330">
        <f t="shared" si="0"/>
        <v>0</v>
      </c>
      <c r="F11" s="174"/>
      <c r="G11" s="175"/>
      <c r="H11" s="330">
        <f t="shared" si="1"/>
        <v>0</v>
      </c>
      <c r="I11" s="174"/>
      <c r="J11" s="175"/>
      <c r="K11" s="330">
        <f t="shared" si="4"/>
        <v>0</v>
      </c>
      <c r="L11" s="174"/>
      <c r="M11" s="175"/>
      <c r="N11" s="330">
        <f t="shared" si="2"/>
        <v>0</v>
      </c>
      <c r="O11" s="174"/>
      <c r="P11" s="175"/>
      <c r="Q11" s="330">
        <f t="shared" si="3"/>
        <v>0</v>
      </c>
      <c r="R11" s="332">
        <f t="shared" si="5"/>
        <v>0</v>
      </c>
      <c r="S11" s="334">
        <f t="shared" si="6"/>
        <v>0</v>
      </c>
      <c r="T11" s="176"/>
    </row>
    <row r="12" spans="1:20" s="114" customFormat="1" ht="15.75" customHeight="1" x14ac:dyDescent="0.2">
      <c r="A12" s="171"/>
      <c r="B12" s="177"/>
      <c r="C12" s="178"/>
      <c r="D12" s="179"/>
      <c r="E12" s="330">
        <f t="shared" si="0"/>
        <v>0</v>
      </c>
      <c r="F12" s="180"/>
      <c r="G12" s="181"/>
      <c r="H12" s="330">
        <f t="shared" si="1"/>
        <v>0</v>
      </c>
      <c r="I12" s="180"/>
      <c r="J12" s="175"/>
      <c r="K12" s="330">
        <f t="shared" si="4"/>
        <v>0</v>
      </c>
      <c r="L12" s="180"/>
      <c r="M12" s="175"/>
      <c r="N12" s="330">
        <f t="shared" si="2"/>
        <v>0</v>
      </c>
      <c r="O12" s="180"/>
      <c r="P12" s="175"/>
      <c r="Q12" s="330">
        <f t="shared" si="3"/>
        <v>0</v>
      </c>
      <c r="R12" s="332">
        <f t="shared" si="5"/>
        <v>0</v>
      </c>
      <c r="S12" s="334">
        <f t="shared" si="6"/>
        <v>0</v>
      </c>
      <c r="T12" s="182"/>
    </row>
    <row r="13" spans="1:20" s="114" customFormat="1" ht="15.75" customHeight="1" x14ac:dyDescent="0.2">
      <c r="A13" s="171"/>
      <c r="B13" s="177"/>
      <c r="C13" s="178"/>
      <c r="D13" s="179"/>
      <c r="E13" s="330">
        <f t="shared" si="0"/>
        <v>0</v>
      </c>
      <c r="F13" s="183"/>
      <c r="G13" s="179"/>
      <c r="H13" s="330">
        <f t="shared" si="1"/>
        <v>0</v>
      </c>
      <c r="I13" s="183"/>
      <c r="J13" s="179"/>
      <c r="K13" s="330">
        <f t="shared" si="4"/>
        <v>0</v>
      </c>
      <c r="L13" s="183"/>
      <c r="M13" s="179"/>
      <c r="N13" s="330">
        <f t="shared" si="2"/>
        <v>0</v>
      </c>
      <c r="O13" s="183"/>
      <c r="P13" s="179"/>
      <c r="Q13" s="330">
        <f t="shared" si="3"/>
        <v>0</v>
      </c>
      <c r="R13" s="332">
        <f t="shared" si="5"/>
        <v>0</v>
      </c>
      <c r="S13" s="334">
        <f t="shared" si="6"/>
        <v>0</v>
      </c>
      <c r="T13" s="182"/>
    </row>
    <row r="14" spans="1:20" s="114" customFormat="1" ht="15.75" customHeight="1" x14ac:dyDescent="0.2">
      <c r="A14" s="171"/>
      <c r="B14" s="177"/>
      <c r="C14" s="178"/>
      <c r="D14" s="179"/>
      <c r="E14" s="330">
        <f t="shared" si="0"/>
        <v>0</v>
      </c>
      <c r="F14" s="183"/>
      <c r="G14" s="179"/>
      <c r="H14" s="330">
        <f t="shared" si="1"/>
        <v>0</v>
      </c>
      <c r="I14" s="183"/>
      <c r="J14" s="179"/>
      <c r="K14" s="330">
        <f t="shared" si="4"/>
        <v>0</v>
      </c>
      <c r="L14" s="183"/>
      <c r="M14" s="179"/>
      <c r="N14" s="330">
        <f t="shared" si="2"/>
        <v>0</v>
      </c>
      <c r="O14" s="183"/>
      <c r="P14" s="179"/>
      <c r="Q14" s="330">
        <f t="shared" si="3"/>
        <v>0</v>
      </c>
      <c r="R14" s="332">
        <f t="shared" si="5"/>
        <v>0</v>
      </c>
      <c r="S14" s="334">
        <f t="shared" si="6"/>
        <v>0</v>
      </c>
      <c r="T14" s="182"/>
    </row>
    <row r="15" spans="1:20" s="113" customFormat="1" ht="15.75" customHeight="1" x14ac:dyDescent="0.2">
      <c r="A15" s="171"/>
      <c r="B15" s="184"/>
      <c r="C15" s="178"/>
      <c r="D15" s="179"/>
      <c r="E15" s="330">
        <f t="shared" si="0"/>
        <v>0</v>
      </c>
      <c r="F15" s="183"/>
      <c r="G15" s="179"/>
      <c r="H15" s="330">
        <f t="shared" si="1"/>
        <v>0</v>
      </c>
      <c r="I15" s="183"/>
      <c r="J15" s="179"/>
      <c r="K15" s="330">
        <f t="shared" si="4"/>
        <v>0</v>
      </c>
      <c r="L15" s="183"/>
      <c r="M15" s="179"/>
      <c r="N15" s="330">
        <f t="shared" si="2"/>
        <v>0</v>
      </c>
      <c r="O15" s="183"/>
      <c r="P15" s="179"/>
      <c r="Q15" s="330">
        <f t="shared" si="3"/>
        <v>0</v>
      </c>
      <c r="R15" s="332">
        <f t="shared" si="5"/>
        <v>0</v>
      </c>
      <c r="S15" s="334">
        <f t="shared" si="6"/>
        <v>0</v>
      </c>
      <c r="T15" s="182"/>
    </row>
    <row r="16" spans="1:20" s="113" customFormat="1" ht="15.75" customHeight="1" x14ac:dyDescent="0.2">
      <c r="A16" s="171"/>
      <c r="B16" s="184"/>
      <c r="C16" s="178"/>
      <c r="D16" s="179"/>
      <c r="E16" s="330">
        <f t="shared" si="0"/>
        <v>0</v>
      </c>
      <c r="F16" s="183"/>
      <c r="G16" s="179"/>
      <c r="H16" s="330">
        <f t="shared" si="1"/>
        <v>0</v>
      </c>
      <c r="I16" s="183"/>
      <c r="J16" s="179"/>
      <c r="K16" s="330">
        <f t="shared" si="4"/>
        <v>0</v>
      </c>
      <c r="L16" s="183"/>
      <c r="M16" s="179"/>
      <c r="N16" s="330">
        <f t="shared" si="2"/>
        <v>0</v>
      </c>
      <c r="O16" s="183"/>
      <c r="P16" s="179"/>
      <c r="Q16" s="330">
        <f t="shared" si="3"/>
        <v>0</v>
      </c>
      <c r="R16" s="332">
        <f t="shared" si="5"/>
        <v>0</v>
      </c>
      <c r="S16" s="334">
        <f t="shared" si="6"/>
        <v>0</v>
      </c>
      <c r="T16" s="182"/>
    </row>
    <row r="17" spans="1:20" s="113" customFormat="1" ht="15.75" customHeight="1" x14ac:dyDescent="0.2">
      <c r="A17" s="171"/>
      <c r="B17" s="184"/>
      <c r="C17" s="178"/>
      <c r="D17" s="179"/>
      <c r="E17" s="330">
        <f t="shared" si="0"/>
        <v>0</v>
      </c>
      <c r="F17" s="183"/>
      <c r="G17" s="179"/>
      <c r="H17" s="330">
        <f t="shared" si="1"/>
        <v>0</v>
      </c>
      <c r="I17" s="183"/>
      <c r="J17" s="179"/>
      <c r="K17" s="330">
        <f t="shared" si="4"/>
        <v>0</v>
      </c>
      <c r="L17" s="183"/>
      <c r="M17" s="179"/>
      <c r="N17" s="330">
        <f t="shared" si="2"/>
        <v>0</v>
      </c>
      <c r="O17" s="183"/>
      <c r="P17" s="179"/>
      <c r="Q17" s="330">
        <f t="shared" si="3"/>
        <v>0</v>
      </c>
      <c r="R17" s="332">
        <f t="shared" si="5"/>
        <v>0</v>
      </c>
      <c r="S17" s="334">
        <f t="shared" si="6"/>
        <v>0</v>
      </c>
      <c r="T17" s="182"/>
    </row>
    <row r="18" spans="1:20" s="113" customFormat="1" ht="15.75" customHeight="1" x14ac:dyDescent="0.2">
      <c r="A18" s="171"/>
      <c r="B18" s="184"/>
      <c r="C18" s="178"/>
      <c r="D18" s="179"/>
      <c r="E18" s="330">
        <f t="shared" si="0"/>
        <v>0</v>
      </c>
      <c r="F18" s="183"/>
      <c r="G18" s="179"/>
      <c r="H18" s="330">
        <f t="shared" si="1"/>
        <v>0</v>
      </c>
      <c r="I18" s="183"/>
      <c r="J18" s="179"/>
      <c r="K18" s="330">
        <f t="shared" si="4"/>
        <v>0</v>
      </c>
      <c r="L18" s="183"/>
      <c r="M18" s="179"/>
      <c r="N18" s="330">
        <f t="shared" si="2"/>
        <v>0</v>
      </c>
      <c r="O18" s="183"/>
      <c r="P18" s="179"/>
      <c r="Q18" s="330">
        <f t="shared" si="3"/>
        <v>0</v>
      </c>
      <c r="R18" s="332">
        <f t="shared" si="5"/>
        <v>0</v>
      </c>
      <c r="S18" s="334">
        <f t="shared" si="6"/>
        <v>0</v>
      </c>
      <c r="T18" s="182"/>
    </row>
    <row r="19" spans="1:20" s="113" customFormat="1" ht="15.75" customHeight="1" x14ac:dyDescent="0.2">
      <c r="A19" s="171"/>
      <c r="B19" s="184"/>
      <c r="C19" s="178"/>
      <c r="D19" s="179"/>
      <c r="E19" s="330">
        <f t="shared" si="0"/>
        <v>0</v>
      </c>
      <c r="F19" s="183"/>
      <c r="G19" s="179"/>
      <c r="H19" s="330">
        <f t="shared" si="1"/>
        <v>0</v>
      </c>
      <c r="I19" s="183"/>
      <c r="J19" s="179"/>
      <c r="K19" s="330">
        <f t="shared" si="4"/>
        <v>0</v>
      </c>
      <c r="L19" s="183"/>
      <c r="M19" s="179"/>
      <c r="N19" s="330">
        <f t="shared" si="2"/>
        <v>0</v>
      </c>
      <c r="O19" s="183"/>
      <c r="P19" s="179"/>
      <c r="Q19" s="330">
        <f t="shared" si="3"/>
        <v>0</v>
      </c>
      <c r="R19" s="332">
        <f t="shared" si="5"/>
        <v>0</v>
      </c>
      <c r="S19" s="334">
        <f t="shared" si="6"/>
        <v>0</v>
      </c>
      <c r="T19" s="182"/>
    </row>
    <row r="20" spans="1:20" s="114" customFormat="1" ht="15.75" customHeight="1" x14ac:dyDescent="0.2">
      <c r="A20" s="171"/>
      <c r="B20" s="177"/>
      <c r="C20" s="178"/>
      <c r="D20" s="179"/>
      <c r="E20" s="330">
        <f t="shared" si="0"/>
        <v>0</v>
      </c>
      <c r="F20" s="183"/>
      <c r="G20" s="179"/>
      <c r="H20" s="330">
        <f t="shared" si="1"/>
        <v>0</v>
      </c>
      <c r="I20" s="183"/>
      <c r="J20" s="179"/>
      <c r="K20" s="330">
        <f t="shared" si="4"/>
        <v>0</v>
      </c>
      <c r="L20" s="183"/>
      <c r="M20" s="179"/>
      <c r="N20" s="330">
        <f t="shared" si="2"/>
        <v>0</v>
      </c>
      <c r="O20" s="183"/>
      <c r="P20" s="179"/>
      <c r="Q20" s="330">
        <f t="shared" si="3"/>
        <v>0</v>
      </c>
      <c r="R20" s="332">
        <f t="shared" si="5"/>
        <v>0</v>
      </c>
      <c r="S20" s="334">
        <f t="shared" si="6"/>
        <v>0</v>
      </c>
      <c r="T20" s="182"/>
    </row>
    <row r="21" spans="1:20" s="114" customFormat="1" ht="15.75" customHeight="1" x14ac:dyDescent="0.2">
      <c r="A21" s="171"/>
      <c r="B21" s="177"/>
      <c r="C21" s="178"/>
      <c r="D21" s="179"/>
      <c r="E21" s="330">
        <f t="shared" si="0"/>
        <v>0</v>
      </c>
      <c r="F21" s="183"/>
      <c r="G21" s="179"/>
      <c r="H21" s="330">
        <f t="shared" si="1"/>
        <v>0</v>
      </c>
      <c r="I21" s="183"/>
      <c r="J21" s="179"/>
      <c r="K21" s="330">
        <f t="shared" si="4"/>
        <v>0</v>
      </c>
      <c r="L21" s="183"/>
      <c r="M21" s="179"/>
      <c r="N21" s="330">
        <f t="shared" si="2"/>
        <v>0</v>
      </c>
      <c r="O21" s="183"/>
      <c r="P21" s="179"/>
      <c r="Q21" s="330">
        <f t="shared" si="3"/>
        <v>0</v>
      </c>
      <c r="R21" s="332">
        <f t="shared" si="5"/>
        <v>0</v>
      </c>
      <c r="S21" s="334">
        <f t="shared" si="6"/>
        <v>0</v>
      </c>
      <c r="T21" s="182"/>
    </row>
    <row r="22" spans="1:20" s="114" customFormat="1" ht="15.75" customHeight="1" x14ac:dyDescent="0.2">
      <c r="A22" s="171"/>
      <c r="B22" s="177"/>
      <c r="C22" s="178"/>
      <c r="D22" s="179"/>
      <c r="E22" s="330">
        <f t="shared" si="0"/>
        <v>0</v>
      </c>
      <c r="F22" s="183"/>
      <c r="G22" s="179"/>
      <c r="H22" s="330">
        <f t="shared" si="1"/>
        <v>0</v>
      </c>
      <c r="I22" s="183"/>
      <c r="J22" s="179"/>
      <c r="K22" s="330">
        <f t="shared" si="4"/>
        <v>0</v>
      </c>
      <c r="L22" s="183"/>
      <c r="M22" s="179"/>
      <c r="N22" s="330">
        <f t="shared" si="2"/>
        <v>0</v>
      </c>
      <c r="O22" s="183"/>
      <c r="P22" s="179"/>
      <c r="Q22" s="330">
        <f>O22*P22</f>
        <v>0</v>
      </c>
      <c r="R22" s="332">
        <f t="shared" si="5"/>
        <v>0</v>
      </c>
      <c r="S22" s="334">
        <f t="shared" si="6"/>
        <v>0</v>
      </c>
      <c r="T22" s="182"/>
    </row>
    <row r="23" spans="1:20" s="113" customFormat="1" ht="15.75" customHeight="1" x14ac:dyDescent="0.2">
      <c r="A23" s="171"/>
      <c r="B23" s="184"/>
      <c r="C23" s="178"/>
      <c r="D23" s="179"/>
      <c r="E23" s="330">
        <f t="shared" si="0"/>
        <v>0</v>
      </c>
      <c r="F23" s="183"/>
      <c r="G23" s="179"/>
      <c r="H23" s="330">
        <f t="shared" si="1"/>
        <v>0</v>
      </c>
      <c r="I23" s="183"/>
      <c r="J23" s="179"/>
      <c r="K23" s="330">
        <f t="shared" si="4"/>
        <v>0</v>
      </c>
      <c r="L23" s="183"/>
      <c r="M23" s="179"/>
      <c r="N23" s="330">
        <f t="shared" si="2"/>
        <v>0</v>
      </c>
      <c r="O23" s="183"/>
      <c r="P23" s="179"/>
      <c r="Q23" s="330">
        <f>O23*P23</f>
        <v>0</v>
      </c>
      <c r="R23" s="332">
        <f t="shared" si="5"/>
        <v>0</v>
      </c>
      <c r="S23" s="334">
        <f t="shared" si="6"/>
        <v>0</v>
      </c>
      <c r="T23" s="182"/>
    </row>
    <row r="24" spans="1:20" s="113" customFormat="1" ht="15.75" customHeight="1" x14ac:dyDescent="0.2">
      <c r="A24" s="171"/>
      <c r="B24" s="184"/>
      <c r="C24" s="178"/>
      <c r="D24" s="179"/>
      <c r="E24" s="330">
        <f t="shared" si="0"/>
        <v>0</v>
      </c>
      <c r="F24" s="183"/>
      <c r="G24" s="179"/>
      <c r="H24" s="330">
        <f t="shared" si="1"/>
        <v>0</v>
      </c>
      <c r="I24" s="183"/>
      <c r="J24" s="179"/>
      <c r="K24" s="330">
        <f t="shared" si="4"/>
        <v>0</v>
      </c>
      <c r="L24" s="183"/>
      <c r="M24" s="179"/>
      <c r="N24" s="330">
        <f t="shared" si="2"/>
        <v>0</v>
      </c>
      <c r="O24" s="183"/>
      <c r="P24" s="179"/>
      <c r="Q24" s="330">
        <f t="shared" si="3"/>
        <v>0</v>
      </c>
      <c r="R24" s="332">
        <f t="shared" si="5"/>
        <v>0</v>
      </c>
      <c r="S24" s="334">
        <f t="shared" si="6"/>
        <v>0</v>
      </c>
      <c r="T24" s="182"/>
    </row>
    <row r="25" spans="1:20" s="113" customFormat="1" ht="15.75" customHeight="1" x14ac:dyDescent="0.2">
      <c r="A25" s="171"/>
      <c r="B25" s="184"/>
      <c r="C25" s="178"/>
      <c r="D25" s="179"/>
      <c r="E25" s="330">
        <f t="shared" si="0"/>
        <v>0</v>
      </c>
      <c r="F25" s="183"/>
      <c r="G25" s="179"/>
      <c r="H25" s="330">
        <f t="shared" si="1"/>
        <v>0</v>
      </c>
      <c r="I25" s="183"/>
      <c r="J25" s="179"/>
      <c r="K25" s="330">
        <f t="shared" si="4"/>
        <v>0</v>
      </c>
      <c r="L25" s="183"/>
      <c r="M25" s="179"/>
      <c r="N25" s="330">
        <f t="shared" si="2"/>
        <v>0</v>
      </c>
      <c r="O25" s="183"/>
      <c r="P25" s="179"/>
      <c r="Q25" s="330">
        <f t="shared" si="3"/>
        <v>0</v>
      </c>
      <c r="R25" s="332">
        <f t="shared" si="5"/>
        <v>0</v>
      </c>
      <c r="S25" s="334">
        <f t="shared" si="6"/>
        <v>0</v>
      </c>
      <c r="T25" s="182"/>
    </row>
    <row r="26" spans="1:20" s="113" customFormat="1" ht="15.75" customHeight="1" x14ac:dyDescent="0.2">
      <c r="A26" s="171"/>
      <c r="B26" s="184"/>
      <c r="C26" s="178"/>
      <c r="D26" s="179"/>
      <c r="E26" s="330">
        <f t="shared" si="0"/>
        <v>0</v>
      </c>
      <c r="F26" s="183"/>
      <c r="G26" s="179"/>
      <c r="H26" s="330">
        <f t="shared" si="1"/>
        <v>0</v>
      </c>
      <c r="I26" s="183"/>
      <c r="J26" s="179"/>
      <c r="K26" s="330">
        <f t="shared" si="4"/>
        <v>0</v>
      </c>
      <c r="L26" s="183"/>
      <c r="M26" s="179"/>
      <c r="N26" s="330">
        <f t="shared" si="2"/>
        <v>0</v>
      </c>
      <c r="O26" s="183"/>
      <c r="P26" s="179"/>
      <c r="Q26" s="330">
        <f t="shared" si="3"/>
        <v>0</v>
      </c>
      <c r="R26" s="332">
        <f t="shared" si="5"/>
        <v>0</v>
      </c>
      <c r="S26" s="334">
        <f t="shared" si="6"/>
        <v>0</v>
      </c>
      <c r="T26" s="182"/>
    </row>
    <row r="27" spans="1:20" s="113" customFormat="1" ht="15.75" customHeight="1" x14ac:dyDescent="0.2">
      <c r="A27" s="171"/>
      <c r="B27" s="184"/>
      <c r="C27" s="178"/>
      <c r="D27" s="179"/>
      <c r="E27" s="330">
        <f t="shared" si="0"/>
        <v>0</v>
      </c>
      <c r="F27" s="183"/>
      <c r="G27" s="179"/>
      <c r="H27" s="330">
        <f t="shared" si="1"/>
        <v>0</v>
      </c>
      <c r="I27" s="183"/>
      <c r="J27" s="179"/>
      <c r="K27" s="330">
        <f t="shared" si="4"/>
        <v>0</v>
      </c>
      <c r="L27" s="183"/>
      <c r="M27" s="179"/>
      <c r="N27" s="330">
        <f t="shared" si="2"/>
        <v>0</v>
      </c>
      <c r="O27" s="183"/>
      <c r="P27" s="179"/>
      <c r="Q27" s="330">
        <f t="shared" si="3"/>
        <v>0</v>
      </c>
      <c r="R27" s="332">
        <f t="shared" si="5"/>
        <v>0</v>
      </c>
      <c r="S27" s="334">
        <f t="shared" si="6"/>
        <v>0</v>
      </c>
      <c r="T27" s="182"/>
    </row>
    <row r="28" spans="1:20" s="114" customFormat="1" ht="15.75" customHeight="1" thickBot="1" x14ac:dyDescent="0.25">
      <c r="A28" s="171"/>
      <c r="B28" s="177"/>
      <c r="C28" s="178"/>
      <c r="D28" s="179"/>
      <c r="E28" s="330">
        <f>C28*D28</f>
        <v>0</v>
      </c>
      <c r="F28" s="183"/>
      <c r="G28" s="179"/>
      <c r="H28" s="330">
        <f t="shared" si="1"/>
        <v>0</v>
      </c>
      <c r="I28" s="183"/>
      <c r="J28" s="179"/>
      <c r="K28" s="330">
        <f t="shared" si="4"/>
        <v>0</v>
      </c>
      <c r="L28" s="183"/>
      <c r="M28" s="179"/>
      <c r="N28" s="330">
        <f t="shared" si="2"/>
        <v>0</v>
      </c>
      <c r="O28" s="183"/>
      <c r="P28" s="179"/>
      <c r="Q28" s="330">
        <f t="shared" si="3"/>
        <v>0</v>
      </c>
      <c r="R28" s="332">
        <f t="shared" si="5"/>
        <v>0</v>
      </c>
      <c r="S28" s="334">
        <f t="shared" si="6"/>
        <v>0</v>
      </c>
      <c r="T28" s="182"/>
    </row>
    <row r="29" spans="1:20" s="113" customFormat="1" ht="15.75" customHeight="1" thickBot="1" x14ac:dyDescent="0.25">
      <c r="A29" s="339"/>
      <c r="B29" s="338" t="s">
        <v>59</v>
      </c>
      <c r="C29" s="335">
        <f>SUM(C7:C28)</f>
        <v>0</v>
      </c>
      <c r="D29" s="335"/>
      <c r="E29" s="331">
        <f>SUM(E7:E28)</f>
        <v>0</v>
      </c>
      <c r="F29" s="333">
        <f>SUM(F7:F28)</f>
        <v>0</v>
      </c>
      <c r="G29" s="336"/>
      <c r="H29" s="331">
        <f>SUM(H7:H28)</f>
        <v>0</v>
      </c>
      <c r="I29" s="333">
        <f>SUM(I7:I28)</f>
        <v>0</v>
      </c>
      <c r="J29" s="336"/>
      <c r="K29" s="331">
        <f>SUM(K7:K28)</f>
        <v>0</v>
      </c>
      <c r="L29" s="333">
        <f>SUM(L7:L28)</f>
        <v>0</v>
      </c>
      <c r="M29" s="336"/>
      <c r="N29" s="331">
        <f>SUM(N7:N28)</f>
        <v>0</v>
      </c>
      <c r="O29" s="333">
        <f>SUM(O7:O28)</f>
        <v>0</v>
      </c>
      <c r="P29" s="336"/>
      <c r="Q29" s="331">
        <f>SUM(Q7:Q28)</f>
        <v>0</v>
      </c>
      <c r="R29" s="333">
        <f>SUM(C29+F29+I29+L29+O29)</f>
        <v>0</v>
      </c>
      <c r="S29" s="331">
        <f>E29 + H29+K29+N29+Q29</f>
        <v>0</v>
      </c>
      <c r="T29" s="337"/>
    </row>
    <row r="30" spans="1:20" ht="14.25" customHeight="1" x14ac:dyDescent="0.2">
      <c r="A30" s="552"/>
      <c r="B30" s="552"/>
      <c r="C30" s="552"/>
      <c r="D30" s="552"/>
      <c r="E30" s="185"/>
      <c r="F30" s="186"/>
      <c r="G30" s="187"/>
      <c r="H30" s="188"/>
      <c r="I30" s="185"/>
      <c r="J30" s="187"/>
      <c r="K30" s="188"/>
      <c r="L30" s="185"/>
      <c r="M30" s="187"/>
      <c r="N30" s="188"/>
      <c r="O30" s="185"/>
      <c r="P30" s="187"/>
      <c r="Q30" s="188"/>
      <c r="S30" s="120">
        <f>SUM(S29)</f>
        <v>0</v>
      </c>
      <c r="T30" s="186"/>
    </row>
  </sheetData>
  <sheetProtection formatCells="0" formatColumns="0" formatRows="0" insertRows="0" deleteRows="0"/>
  <mergeCells count="5">
    <mergeCell ref="O3:Q3"/>
    <mergeCell ref="C3:E3"/>
    <mergeCell ref="F3:H3"/>
    <mergeCell ref="I3:K3"/>
    <mergeCell ref="L3:N3"/>
  </mergeCells>
  <printOptions horizontalCentered="1"/>
  <pageMargins left="0.5" right="0.5" top="0.25" bottom="0.25" header="0.5" footer="0.5"/>
  <pageSetup scale="7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T35"/>
  <sheetViews>
    <sheetView showGridLines="0" zoomScale="90" zoomScaleNormal="90" workbookViewId="0">
      <selection activeCell="A3" sqref="A3:T4"/>
    </sheetView>
  </sheetViews>
  <sheetFormatPr defaultColWidth="9.140625" defaultRowHeight="12.75" x14ac:dyDescent="0.2"/>
  <cols>
    <col min="1" max="1" width="13.85546875" style="107" customWidth="1"/>
    <col min="2" max="2" width="28" style="107" customWidth="1"/>
    <col min="3" max="3" width="6.140625" style="115" bestFit="1" customWidth="1"/>
    <col min="4" max="4" width="7.85546875" style="116" customWidth="1"/>
    <col min="5" max="5" width="11.42578125" style="117" customWidth="1"/>
    <col min="6" max="6" width="6.140625" style="118" bestFit="1" customWidth="1"/>
    <col min="7" max="7" width="7.85546875" style="116" customWidth="1"/>
    <col min="8" max="8" width="11.42578125" style="117" customWidth="1"/>
    <col min="9" max="9" width="6.140625" style="118" bestFit="1" customWidth="1"/>
    <col min="10" max="10" width="7.85546875" style="116" customWidth="1"/>
    <col min="11" max="11" width="11.42578125" style="117" customWidth="1"/>
    <col min="12" max="12" width="6.140625" style="118" bestFit="1" customWidth="1"/>
    <col min="13" max="13" width="7.85546875" style="116" customWidth="1"/>
    <col min="14" max="14" width="11.42578125" style="117" customWidth="1"/>
    <col min="15" max="15" width="6.140625" style="118" bestFit="1" customWidth="1"/>
    <col min="16" max="16" width="7.85546875" style="116" customWidth="1"/>
    <col min="17" max="17" width="11.42578125" style="117" customWidth="1"/>
    <col min="18" max="18" width="8.5703125" style="119" customWidth="1"/>
    <col min="19" max="19" width="11.42578125" style="120" customWidth="1"/>
    <col min="20" max="20" width="20.85546875" style="115" customWidth="1"/>
    <col min="21" max="16384" width="9.140625" style="107"/>
  </cols>
  <sheetData>
    <row r="1" spans="1:20" s="133" customFormat="1" ht="11.25" customHeight="1" x14ac:dyDescent="0.2">
      <c r="A1" s="718" t="s">
        <v>40</v>
      </c>
      <c r="B1" s="718"/>
      <c r="C1" s="159"/>
      <c r="D1" s="159"/>
      <c r="E1" s="159"/>
      <c r="F1" s="159"/>
      <c r="G1" s="159"/>
      <c r="H1" s="159"/>
      <c r="I1" s="294"/>
      <c r="J1" s="294"/>
      <c r="K1" s="294"/>
      <c r="L1" s="294"/>
      <c r="M1" s="294"/>
      <c r="N1" s="294"/>
      <c r="O1" s="294"/>
      <c r="P1" s="294"/>
      <c r="Q1" s="294"/>
      <c r="R1" s="713"/>
      <c r="S1" s="713"/>
      <c r="T1" s="713"/>
    </row>
    <row r="2" spans="1:20" s="3" customFormat="1" ht="18.75" customHeight="1" thickBot="1" x14ac:dyDescent="0.25">
      <c r="A2" s="715" t="s">
        <v>26</v>
      </c>
      <c r="B2" s="715"/>
      <c r="C2" s="715"/>
      <c r="D2" s="715"/>
      <c r="E2" s="715"/>
      <c r="F2" s="715"/>
      <c r="G2" s="715"/>
      <c r="H2" s="715"/>
      <c r="I2" s="715"/>
      <c r="J2" s="715"/>
      <c r="K2" s="715"/>
      <c r="L2" s="715"/>
      <c r="M2" s="715"/>
      <c r="N2" s="715"/>
      <c r="O2" s="715"/>
      <c r="P2" s="715"/>
      <c r="Q2" s="715"/>
      <c r="R2" s="715"/>
      <c r="S2" s="715"/>
      <c r="T2" s="715"/>
    </row>
    <row r="3" spans="1:20" s="108" customFormat="1" ht="14.25" customHeight="1" x14ac:dyDescent="0.2">
      <c r="A3" s="722" t="s">
        <v>41</v>
      </c>
      <c r="B3" s="723"/>
      <c r="C3" s="723"/>
      <c r="D3" s="723"/>
      <c r="E3" s="723"/>
      <c r="F3" s="723"/>
      <c r="G3" s="723"/>
      <c r="H3" s="723"/>
      <c r="I3" s="723"/>
      <c r="J3" s="723"/>
      <c r="K3" s="723"/>
      <c r="L3" s="723"/>
      <c r="M3" s="723"/>
      <c r="N3" s="723"/>
      <c r="O3" s="723"/>
      <c r="P3" s="723"/>
      <c r="Q3" s="723"/>
      <c r="R3" s="723"/>
      <c r="S3" s="723"/>
      <c r="T3" s="724"/>
    </row>
    <row r="4" spans="1:20" ht="123.75" customHeight="1" thickBot="1" x14ac:dyDescent="0.25">
      <c r="A4" s="725"/>
      <c r="B4" s="726"/>
      <c r="C4" s="726"/>
      <c r="D4" s="726"/>
      <c r="E4" s="726"/>
      <c r="F4" s="726"/>
      <c r="G4" s="726"/>
      <c r="H4" s="726"/>
      <c r="I4" s="726"/>
      <c r="J4" s="726"/>
      <c r="K4" s="726"/>
      <c r="L4" s="726"/>
      <c r="M4" s="726"/>
      <c r="N4" s="726"/>
      <c r="O4" s="726"/>
      <c r="P4" s="726"/>
      <c r="Q4" s="726"/>
      <c r="R4" s="726"/>
      <c r="S4" s="726"/>
      <c r="T4" s="727"/>
    </row>
    <row r="5" spans="1:20" ht="15" customHeight="1" thickBot="1" x14ac:dyDescent="0.25">
      <c r="A5" s="109"/>
      <c r="B5" s="109"/>
      <c r="C5" s="109"/>
      <c r="D5" s="109"/>
      <c r="E5" s="109"/>
      <c r="F5" s="109"/>
      <c r="G5" s="109"/>
      <c r="H5" s="109"/>
      <c r="I5" s="109"/>
      <c r="J5" s="109"/>
      <c r="K5" s="109"/>
      <c r="L5" s="109"/>
      <c r="M5" s="109"/>
      <c r="N5" s="109"/>
      <c r="O5" s="109"/>
      <c r="P5" s="109"/>
      <c r="Q5" s="109"/>
      <c r="R5" s="110"/>
      <c r="S5" s="111"/>
      <c r="T5" s="109"/>
    </row>
    <row r="6" spans="1:20" ht="19.5" customHeight="1" x14ac:dyDescent="0.2">
      <c r="A6" s="729" t="s">
        <v>42</v>
      </c>
      <c r="B6" s="720" t="s">
        <v>43</v>
      </c>
      <c r="C6" s="714" t="s">
        <v>15</v>
      </c>
      <c r="D6" s="714"/>
      <c r="E6" s="714"/>
      <c r="F6" s="714" t="s">
        <v>16</v>
      </c>
      <c r="G6" s="714"/>
      <c r="H6" s="714"/>
      <c r="I6" s="714" t="s">
        <v>17</v>
      </c>
      <c r="J6" s="714"/>
      <c r="K6" s="714"/>
      <c r="L6" s="714" t="s">
        <v>18</v>
      </c>
      <c r="M6" s="714"/>
      <c r="N6" s="714"/>
      <c r="O6" s="714" t="s">
        <v>19</v>
      </c>
      <c r="P6" s="714"/>
      <c r="Q6" s="714"/>
      <c r="R6" s="716" t="s">
        <v>44</v>
      </c>
      <c r="S6" s="733" t="s">
        <v>45</v>
      </c>
      <c r="T6" s="731" t="s">
        <v>46</v>
      </c>
    </row>
    <row r="7" spans="1:20" s="112" customFormat="1" ht="45.75" thickBot="1" x14ac:dyDescent="0.25">
      <c r="A7" s="730"/>
      <c r="B7" s="721"/>
      <c r="C7" s="310" t="s">
        <v>47</v>
      </c>
      <c r="D7" s="311" t="s">
        <v>48</v>
      </c>
      <c r="E7" s="504" t="s">
        <v>49</v>
      </c>
      <c r="F7" s="500" t="s">
        <v>47</v>
      </c>
      <c r="G7" s="311" t="s">
        <v>48</v>
      </c>
      <c r="H7" s="504" t="s">
        <v>50</v>
      </c>
      <c r="I7" s="500" t="s">
        <v>47</v>
      </c>
      <c r="J7" s="311" t="s">
        <v>48</v>
      </c>
      <c r="K7" s="504" t="s">
        <v>51</v>
      </c>
      <c r="L7" s="500" t="s">
        <v>47</v>
      </c>
      <c r="M7" s="311" t="s">
        <v>48</v>
      </c>
      <c r="N7" s="504" t="s">
        <v>52</v>
      </c>
      <c r="O7" s="500" t="s">
        <v>47</v>
      </c>
      <c r="P7" s="311" t="s">
        <v>48</v>
      </c>
      <c r="Q7" s="504" t="s">
        <v>53</v>
      </c>
      <c r="R7" s="717"/>
      <c r="S7" s="734"/>
      <c r="T7" s="732"/>
    </row>
    <row r="8" spans="1:20" s="114" customFormat="1" ht="15.75" customHeight="1" x14ac:dyDescent="0.2">
      <c r="A8" s="312" t="s">
        <v>54</v>
      </c>
      <c r="B8" s="313" t="s">
        <v>55</v>
      </c>
      <c r="C8" s="314">
        <v>500</v>
      </c>
      <c r="D8" s="315">
        <v>50</v>
      </c>
      <c r="E8" s="316">
        <f t="shared" ref="E8:E30" si="0">C8*D8</f>
        <v>25000</v>
      </c>
      <c r="F8" s="317">
        <v>500</v>
      </c>
      <c r="G8" s="318">
        <v>50</v>
      </c>
      <c r="H8" s="316">
        <f t="shared" ref="H8:H31" si="1">F8*G8</f>
        <v>25000</v>
      </c>
      <c r="I8" s="317">
        <v>500</v>
      </c>
      <c r="J8" s="318">
        <v>50</v>
      </c>
      <c r="K8" s="316">
        <f>I8*J8</f>
        <v>25000</v>
      </c>
      <c r="L8" s="317">
        <v>500</v>
      </c>
      <c r="M8" s="318">
        <v>50</v>
      </c>
      <c r="N8" s="316">
        <f t="shared" ref="N8:N31" si="2">L8*M8</f>
        <v>25000</v>
      </c>
      <c r="O8" s="317">
        <v>500</v>
      </c>
      <c r="P8" s="318">
        <v>50</v>
      </c>
      <c r="Q8" s="316">
        <f t="shared" ref="Q8:Q31" si="3">O8*P8</f>
        <v>25000</v>
      </c>
      <c r="R8" s="317">
        <f>C8+F8+I8+L8+O8</f>
        <v>2500</v>
      </c>
      <c r="S8" s="319">
        <f>E8+H8+K8+N8+Q8</f>
        <v>125000</v>
      </c>
      <c r="T8" s="320" t="s">
        <v>56</v>
      </c>
    </row>
    <row r="9" spans="1:20" s="114" customFormat="1" ht="15.75" customHeight="1" thickBot="1" x14ac:dyDescent="0.25">
      <c r="A9" s="321" t="s">
        <v>57</v>
      </c>
      <c r="B9" s="322" t="s">
        <v>58</v>
      </c>
      <c r="C9" s="323">
        <v>120</v>
      </c>
      <c r="D9" s="324">
        <v>25</v>
      </c>
      <c r="E9" s="325">
        <f t="shared" si="0"/>
        <v>3000</v>
      </c>
      <c r="F9" s="326">
        <v>120</v>
      </c>
      <c r="G9" s="327">
        <v>25</v>
      </c>
      <c r="H9" s="325">
        <f t="shared" si="1"/>
        <v>3000</v>
      </c>
      <c r="I9" s="326">
        <v>120</v>
      </c>
      <c r="J9" s="327">
        <v>25</v>
      </c>
      <c r="K9" s="325">
        <f t="shared" ref="K9:K31" si="4">I9*J9</f>
        <v>3000</v>
      </c>
      <c r="L9" s="326">
        <v>120</v>
      </c>
      <c r="M9" s="327">
        <v>25</v>
      </c>
      <c r="N9" s="325">
        <f t="shared" si="2"/>
        <v>3000</v>
      </c>
      <c r="O9" s="326">
        <v>120</v>
      </c>
      <c r="P9" s="327">
        <v>25</v>
      </c>
      <c r="Q9" s="325">
        <f t="shared" si="3"/>
        <v>3000</v>
      </c>
      <c r="R9" s="326">
        <f>C9+F9+I9+L9+O9</f>
        <v>600</v>
      </c>
      <c r="S9" s="328">
        <f>E9+H9+K9+N9+Q9</f>
        <v>15000</v>
      </c>
      <c r="T9" s="329" t="s">
        <v>56</v>
      </c>
    </row>
    <row r="10" spans="1:20" s="113" customFormat="1" ht="15.75" customHeight="1" x14ac:dyDescent="0.2">
      <c r="A10" s="171"/>
      <c r="B10" s="163"/>
      <c r="C10" s="172"/>
      <c r="D10" s="173"/>
      <c r="E10" s="330">
        <v>0</v>
      </c>
      <c r="F10" s="174"/>
      <c r="G10" s="175"/>
      <c r="H10" s="330">
        <v>0</v>
      </c>
      <c r="I10" s="174"/>
      <c r="J10" s="175"/>
      <c r="K10" s="330">
        <v>0</v>
      </c>
      <c r="L10" s="174"/>
      <c r="M10" s="175"/>
      <c r="N10" s="330">
        <v>0</v>
      </c>
      <c r="O10" s="174"/>
      <c r="P10" s="175"/>
      <c r="Q10" s="330">
        <v>0</v>
      </c>
      <c r="R10" s="332">
        <v>0</v>
      </c>
      <c r="S10" s="334">
        <v>0</v>
      </c>
      <c r="T10" s="176"/>
    </row>
    <row r="11" spans="1:20" s="113" customFormat="1" ht="15.75" customHeight="1" x14ac:dyDescent="0.2">
      <c r="A11" s="171"/>
      <c r="B11" s="163"/>
      <c r="C11" s="172"/>
      <c r="D11" s="173"/>
      <c r="E11" s="330">
        <f t="shared" si="0"/>
        <v>0</v>
      </c>
      <c r="F11" s="174"/>
      <c r="G11" s="175"/>
      <c r="H11" s="330">
        <f t="shared" si="1"/>
        <v>0</v>
      </c>
      <c r="I11" s="174"/>
      <c r="J11" s="175"/>
      <c r="K11" s="330">
        <f t="shared" si="4"/>
        <v>0</v>
      </c>
      <c r="L11" s="174"/>
      <c r="M11" s="175"/>
      <c r="N11" s="330">
        <f t="shared" si="2"/>
        <v>0</v>
      </c>
      <c r="O11" s="174"/>
      <c r="P11" s="175"/>
      <c r="Q11" s="330">
        <f t="shared" si="3"/>
        <v>0</v>
      </c>
      <c r="R11" s="332">
        <f t="shared" ref="R11:R31" si="5">SUM(C11+F11+I11+L11+O11)</f>
        <v>0</v>
      </c>
      <c r="S11" s="334">
        <f t="shared" ref="S11:S31" si="6">SUM(E11+H11+K11+N11+Q11)</f>
        <v>0</v>
      </c>
      <c r="T11" s="176"/>
    </row>
    <row r="12" spans="1:20" s="113" customFormat="1" ht="15.75" customHeight="1" x14ac:dyDescent="0.2">
      <c r="A12" s="171"/>
      <c r="B12" s="163"/>
      <c r="C12" s="172"/>
      <c r="D12" s="173"/>
      <c r="E12" s="330">
        <f t="shared" si="0"/>
        <v>0</v>
      </c>
      <c r="F12" s="174"/>
      <c r="G12" s="175"/>
      <c r="H12" s="330">
        <f t="shared" si="1"/>
        <v>0</v>
      </c>
      <c r="I12" s="174"/>
      <c r="J12" s="175"/>
      <c r="K12" s="330">
        <f t="shared" si="4"/>
        <v>0</v>
      </c>
      <c r="L12" s="174"/>
      <c r="M12" s="175"/>
      <c r="N12" s="330">
        <f t="shared" si="2"/>
        <v>0</v>
      </c>
      <c r="O12" s="174"/>
      <c r="P12" s="175"/>
      <c r="Q12" s="330">
        <f t="shared" si="3"/>
        <v>0</v>
      </c>
      <c r="R12" s="332">
        <f t="shared" si="5"/>
        <v>0</v>
      </c>
      <c r="S12" s="334">
        <f t="shared" si="6"/>
        <v>0</v>
      </c>
      <c r="T12" s="176"/>
    </row>
    <row r="13" spans="1:20" s="113" customFormat="1" ht="15.75" customHeight="1" x14ac:dyDescent="0.2">
      <c r="A13" s="171"/>
      <c r="B13" s="163"/>
      <c r="C13" s="172"/>
      <c r="D13" s="173"/>
      <c r="E13" s="330">
        <f t="shared" si="0"/>
        <v>0</v>
      </c>
      <c r="F13" s="174"/>
      <c r="G13" s="175"/>
      <c r="H13" s="330">
        <f t="shared" si="1"/>
        <v>0</v>
      </c>
      <c r="I13" s="174"/>
      <c r="J13" s="175"/>
      <c r="K13" s="330">
        <f t="shared" si="4"/>
        <v>0</v>
      </c>
      <c r="L13" s="174"/>
      <c r="M13" s="175"/>
      <c r="N13" s="330">
        <f t="shared" si="2"/>
        <v>0</v>
      </c>
      <c r="O13" s="174"/>
      <c r="P13" s="175"/>
      <c r="Q13" s="330">
        <f t="shared" si="3"/>
        <v>0</v>
      </c>
      <c r="R13" s="332">
        <f t="shared" si="5"/>
        <v>0</v>
      </c>
      <c r="S13" s="334">
        <f t="shared" si="6"/>
        <v>0</v>
      </c>
      <c r="T13" s="176"/>
    </row>
    <row r="14" spans="1:20" s="113" customFormat="1" ht="15.75" customHeight="1" x14ac:dyDescent="0.2">
      <c r="A14" s="171"/>
      <c r="B14" s="163"/>
      <c r="C14" s="172"/>
      <c r="D14" s="173"/>
      <c r="E14" s="330">
        <f t="shared" si="0"/>
        <v>0</v>
      </c>
      <c r="F14" s="174"/>
      <c r="G14" s="175"/>
      <c r="H14" s="330">
        <f t="shared" si="1"/>
        <v>0</v>
      </c>
      <c r="I14" s="174"/>
      <c r="J14" s="175"/>
      <c r="K14" s="330">
        <f t="shared" si="4"/>
        <v>0</v>
      </c>
      <c r="L14" s="174"/>
      <c r="M14" s="175"/>
      <c r="N14" s="330">
        <f t="shared" si="2"/>
        <v>0</v>
      </c>
      <c r="O14" s="174"/>
      <c r="P14" s="175"/>
      <c r="Q14" s="330">
        <f t="shared" si="3"/>
        <v>0</v>
      </c>
      <c r="R14" s="332">
        <f t="shared" si="5"/>
        <v>0</v>
      </c>
      <c r="S14" s="334">
        <f t="shared" si="6"/>
        <v>0</v>
      </c>
      <c r="T14" s="176"/>
    </row>
    <row r="15" spans="1:20" s="114" customFormat="1" ht="15.75" customHeight="1" x14ac:dyDescent="0.2">
      <c r="A15" s="171"/>
      <c r="B15" s="177"/>
      <c r="C15" s="178"/>
      <c r="D15" s="179"/>
      <c r="E15" s="330">
        <f t="shared" si="0"/>
        <v>0</v>
      </c>
      <c r="F15" s="180"/>
      <c r="G15" s="181"/>
      <c r="H15" s="330">
        <f t="shared" si="1"/>
        <v>0</v>
      </c>
      <c r="I15" s="180"/>
      <c r="J15" s="175"/>
      <c r="K15" s="330">
        <f t="shared" si="4"/>
        <v>0</v>
      </c>
      <c r="L15" s="180"/>
      <c r="M15" s="175"/>
      <c r="N15" s="330">
        <f t="shared" si="2"/>
        <v>0</v>
      </c>
      <c r="O15" s="180"/>
      <c r="P15" s="175"/>
      <c r="Q15" s="330">
        <f t="shared" si="3"/>
        <v>0</v>
      </c>
      <c r="R15" s="332">
        <f t="shared" si="5"/>
        <v>0</v>
      </c>
      <c r="S15" s="334">
        <f t="shared" si="6"/>
        <v>0</v>
      </c>
      <c r="T15" s="182"/>
    </row>
    <row r="16" spans="1:20" s="114" customFormat="1" ht="15.75" customHeight="1" x14ac:dyDescent="0.2">
      <c r="A16" s="171"/>
      <c r="B16" s="177"/>
      <c r="C16" s="178"/>
      <c r="D16" s="179"/>
      <c r="E16" s="330">
        <f t="shared" si="0"/>
        <v>0</v>
      </c>
      <c r="F16" s="183"/>
      <c r="G16" s="179"/>
      <c r="H16" s="330">
        <f t="shared" si="1"/>
        <v>0</v>
      </c>
      <c r="I16" s="183"/>
      <c r="J16" s="179"/>
      <c r="K16" s="330">
        <f t="shared" si="4"/>
        <v>0</v>
      </c>
      <c r="L16" s="183"/>
      <c r="M16" s="179"/>
      <c r="N16" s="330">
        <f t="shared" si="2"/>
        <v>0</v>
      </c>
      <c r="O16" s="183"/>
      <c r="P16" s="179"/>
      <c r="Q16" s="330">
        <f t="shared" si="3"/>
        <v>0</v>
      </c>
      <c r="R16" s="332">
        <f t="shared" si="5"/>
        <v>0</v>
      </c>
      <c r="S16" s="334">
        <f t="shared" si="6"/>
        <v>0</v>
      </c>
      <c r="T16" s="182"/>
    </row>
    <row r="17" spans="1:20" s="114" customFormat="1" ht="15.75" customHeight="1" x14ac:dyDescent="0.2">
      <c r="A17" s="171"/>
      <c r="B17" s="177"/>
      <c r="C17" s="178"/>
      <c r="D17" s="179"/>
      <c r="E17" s="330">
        <f t="shared" si="0"/>
        <v>0</v>
      </c>
      <c r="F17" s="183"/>
      <c r="G17" s="179"/>
      <c r="H17" s="330">
        <f t="shared" si="1"/>
        <v>0</v>
      </c>
      <c r="I17" s="183"/>
      <c r="J17" s="179"/>
      <c r="K17" s="330">
        <f t="shared" si="4"/>
        <v>0</v>
      </c>
      <c r="L17" s="183"/>
      <c r="M17" s="179"/>
      <c r="N17" s="330">
        <f t="shared" si="2"/>
        <v>0</v>
      </c>
      <c r="O17" s="183"/>
      <c r="P17" s="179"/>
      <c r="Q17" s="330">
        <f t="shared" si="3"/>
        <v>0</v>
      </c>
      <c r="R17" s="332">
        <f t="shared" si="5"/>
        <v>0</v>
      </c>
      <c r="S17" s="334">
        <f t="shared" si="6"/>
        <v>0</v>
      </c>
      <c r="T17" s="182"/>
    </row>
    <row r="18" spans="1:20" s="113" customFormat="1" ht="15.75" customHeight="1" x14ac:dyDescent="0.2">
      <c r="A18" s="171"/>
      <c r="B18" s="184"/>
      <c r="C18" s="178"/>
      <c r="D18" s="179"/>
      <c r="E18" s="330">
        <f t="shared" si="0"/>
        <v>0</v>
      </c>
      <c r="F18" s="183"/>
      <c r="G18" s="179"/>
      <c r="H18" s="330">
        <f t="shared" si="1"/>
        <v>0</v>
      </c>
      <c r="I18" s="183"/>
      <c r="J18" s="179"/>
      <c r="K18" s="330">
        <f t="shared" si="4"/>
        <v>0</v>
      </c>
      <c r="L18" s="183"/>
      <c r="M18" s="179"/>
      <c r="N18" s="330">
        <f t="shared" si="2"/>
        <v>0</v>
      </c>
      <c r="O18" s="183"/>
      <c r="P18" s="179"/>
      <c r="Q18" s="330">
        <f t="shared" si="3"/>
        <v>0</v>
      </c>
      <c r="R18" s="332">
        <f t="shared" si="5"/>
        <v>0</v>
      </c>
      <c r="S18" s="334">
        <f t="shared" si="6"/>
        <v>0</v>
      </c>
      <c r="T18" s="182"/>
    </row>
    <row r="19" spans="1:20" s="113" customFormat="1" ht="15.75" customHeight="1" x14ac:dyDescent="0.2">
      <c r="A19" s="171"/>
      <c r="B19" s="184"/>
      <c r="C19" s="178"/>
      <c r="D19" s="179"/>
      <c r="E19" s="330">
        <f t="shared" si="0"/>
        <v>0</v>
      </c>
      <c r="F19" s="183"/>
      <c r="G19" s="179"/>
      <c r="H19" s="330">
        <f t="shared" si="1"/>
        <v>0</v>
      </c>
      <c r="I19" s="183"/>
      <c r="J19" s="179"/>
      <c r="K19" s="330">
        <f t="shared" si="4"/>
        <v>0</v>
      </c>
      <c r="L19" s="183"/>
      <c r="M19" s="179"/>
      <c r="N19" s="330">
        <f t="shared" si="2"/>
        <v>0</v>
      </c>
      <c r="O19" s="183"/>
      <c r="P19" s="179"/>
      <c r="Q19" s="330">
        <f t="shared" si="3"/>
        <v>0</v>
      </c>
      <c r="R19" s="332">
        <f t="shared" si="5"/>
        <v>0</v>
      </c>
      <c r="S19" s="334">
        <f t="shared" si="6"/>
        <v>0</v>
      </c>
      <c r="T19" s="182"/>
    </row>
    <row r="20" spans="1:20" s="113" customFormat="1" ht="15.75" customHeight="1" x14ac:dyDescent="0.2">
      <c r="A20" s="171"/>
      <c r="B20" s="184"/>
      <c r="C20" s="178"/>
      <c r="D20" s="179"/>
      <c r="E20" s="330">
        <f t="shared" si="0"/>
        <v>0</v>
      </c>
      <c r="F20" s="183"/>
      <c r="G20" s="179"/>
      <c r="H20" s="330">
        <f t="shared" si="1"/>
        <v>0</v>
      </c>
      <c r="I20" s="183"/>
      <c r="J20" s="179"/>
      <c r="K20" s="330">
        <f t="shared" si="4"/>
        <v>0</v>
      </c>
      <c r="L20" s="183"/>
      <c r="M20" s="179"/>
      <c r="N20" s="330">
        <f t="shared" si="2"/>
        <v>0</v>
      </c>
      <c r="O20" s="183"/>
      <c r="P20" s="179"/>
      <c r="Q20" s="330">
        <f t="shared" si="3"/>
        <v>0</v>
      </c>
      <c r="R20" s="332">
        <f t="shared" si="5"/>
        <v>0</v>
      </c>
      <c r="S20" s="334">
        <f t="shared" si="6"/>
        <v>0</v>
      </c>
      <c r="T20" s="182"/>
    </row>
    <row r="21" spans="1:20" s="113" customFormat="1" ht="15.75" customHeight="1" x14ac:dyDescent="0.2">
      <c r="A21" s="171"/>
      <c r="B21" s="184"/>
      <c r="C21" s="178"/>
      <c r="D21" s="179"/>
      <c r="E21" s="330">
        <f t="shared" si="0"/>
        <v>0</v>
      </c>
      <c r="F21" s="183"/>
      <c r="G21" s="179"/>
      <c r="H21" s="330">
        <f t="shared" si="1"/>
        <v>0</v>
      </c>
      <c r="I21" s="183"/>
      <c r="J21" s="179"/>
      <c r="K21" s="330">
        <f t="shared" si="4"/>
        <v>0</v>
      </c>
      <c r="L21" s="183"/>
      <c r="M21" s="179"/>
      <c r="N21" s="330">
        <f t="shared" si="2"/>
        <v>0</v>
      </c>
      <c r="O21" s="183"/>
      <c r="P21" s="179"/>
      <c r="Q21" s="330">
        <f t="shared" si="3"/>
        <v>0</v>
      </c>
      <c r="R21" s="332">
        <f t="shared" si="5"/>
        <v>0</v>
      </c>
      <c r="S21" s="334">
        <f t="shared" si="6"/>
        <v>0</v>
      </c>
      <c r="T21" s="182"/>
    </row>
    <row r="22" spans="1:20" s="113" customFormat="1" ht="15.75" customHeight="1" x14ac:dyDescent="0.2">
      <c r="A22" s="171"/>
      <c r="B22" s="184"/>
      <c r="C22" s="178"/>
      <c r="D22" s="179"/>
      <c r="E22" s="330">
        <f t="shared" si="0"/>
        <v>0</v>
      </c>
      <c r="F22" s="183"/>
      <c r="G22" s="179"/>
      <c r="H22" s="330">
        <f t="shared" si="1"/>
        <v>0</v>
      </c>
      <c r="I22" s="183"/>
      <c r="J22" s="179"/>
      <c r="K22" s="330">
        <f t="shared" si="4"/>
        <v>0</v>
      </c>
      <c r="L22" s="183"/>
      <c r="M22" s="179"/>
      <c r="N22" s="330">
        <f t="shared" si="2"/>
        <v>0</v>
      </c>
      <c r="O22" s="183"/>
      <c r="P22" s="179"/>
      <c r="Q22" s="330">
        <f t="shared" si="3"/>
        <v>0</v>
      </c>
      <c r="R22" s="332">
        <f t="shared" si="5"/>
        <v>0</v>
      </c>
      <c r="S22" s="334">
        <f t="shared" si="6"/>
        <v>0</v>
      </c>
      <c r="T22" s="182"/>
    </row>
    <row r="23" spans="1:20" s="114" customFormat="1" ht="15.75" customHeight="1" x14ac:dyDescent="0.2">
      <c r="A23" s="171"/>
      <c r="B23" s="177"/>
      <c r="C23" s="178"/>
      <c r="D23" s="179"/>
      <c r="E23" s="330">
        <f t="shared" si="0"/>
        <v>0</v>
      </c>
      <c r="F23" s="183"/>
      <c r="G23" s="179"/>
      <c r="H23" s="330">
        <f t="shared" si="1"/>
        <v>0</v>
      </c>
      <c r="I23" s="183"/>
      <c r="J23" s="179"/>
      <c r="K23" s="330">
        <f t="shared" si="4"/>
        <v>0</v>
      </c>
      <c r="L23" s="183"/>
      <c r="M23" s="179"/>
      <c r="N23" s="330">
        <f t="shared" si="2"/>
        <v>0</v>
      </c>
      <c r="O23" s="183"/>
      <c r="P23" s="179"/>
      <c r="Q23" s="330">
        <f t="shared" si="3"/>
        <v>0</v>
      </c>
      <c r="R23" s="332">
        <f t="shared" si="5"/>
        <v>0</v>
      </c>
      <c r="S23" s="334">
        <f t="shared" si="6"/>
        <v>0</v>
      </c>
      <c r="T23" s="182"/>
    </row>
    <row r="24" spans="1:20" s="114" customFormat="1" ht="15.75" customHeight="1" x14ac:dyDescent="0.2">
      <c r="A24" s="171"/>
      <c r="B24" s="177"/>
      <c r="C24" s="178"/>
      <c r="D24" s="179"/>
      <c r="E24" s="330">
        <f t="shared" si="0"/>
        <v>0</v>
      </c>
      <c r="F24" s="183"/>
      <c r="G24" s="179"/>
      <c r="H24" s="330">
        <f t="shared" si="1"/>
        <v>0</v>
      </c>
      <c r="I24" s="183"/>
      <c r="J24" s="179"/>
      <c r="K24" s="330">
        <f t="shared" si="4"/>
        <v>0</v>
      </c>
      <c r="L24" s="183"/>
      <c r="M24" s="179"/>
      <c r="N24" s="330">
        <f t="shared" si="2"/>
        <v>0</v>
      </c>
      <c r="O24" s="183"/>
      <c r="P24" s="179"/>
      <c r="Q24" s="330">
        <f t="shared" si="3"/>
        <v>0</v>
      </c>
      <c r="R24" s="332">
        <f t="shared" si="5"/>
        <v>0</v>
      </c>
      <c r="S24" s="334">
        <f t="shared" si="6"/>
        <v>0</v>
      </c>
      <c r="T24" s="182"/>
    </row>
    <row r="25" spans="1:20" s="114" customFormat="1" ht="15.75" customHeight="1" x14ac:dyDescent="0.2">
      <c r="A25" s="171"/>
      <c r="B25" s="177"/>
      <c r="C25" s="178"/>
      <c r="D25" s="179"/>
      <c r="E25" s="330">
        <f t="shared" si="0"/>
        <v>0</v>
      </c>
      <c r="F25" s="183"/>
      <c r="G25" s="179"/>
      <c r="H25" s="330">
        <f t="shared" si="1"/>
        <v>0</v>
      </c>
      <c r="I25" s="183"/>
      <c r="J25" s="179"/>
      <c r="K25" s="330">
        <f t="shared" si="4"/>
        <v>0</v>
      </c>
      <c r="L25" s="183"/>
      <c r="M25" s="179"/>
      <c r="N25" s="330">
        <f t="shared" si="2"/>
        <v>0</v>
      </c>
      <c r="O25" s="183"/>
      <c r="P25" s="179"/>
      <c r="Q25" s="330">
        <f>O25*P25</f>
        <v>0</v>
      </c>
      <c r="R25" s="332">
        <f t="shared" si="5"/>
        <v>0</v>
      </c>
      <c r="S25" s="334">
        <f t="shared" si="6"/>
        <v>0</v>
      </c>
      <c r="T25" s="182"/>
    </row>
    <row r="26" spans="1:20" s="113" customFormat="1" ht="15.75" customHeight="1" x14ac:dyDescent="0.2">
      <c r="A26" s="171"/>
      <c r="B26" s="184"/>
      <c r="C26" s="178"/>
      <c r="D26" s="179"/>
      <c r="E26" s="330">
        <f t="shared" si="0"/>
        <v>0</v>
      </c>
      <c r="F26" s="183"/>
      <c r="G26" s="179"/>
      <c r="H26" s="330">
        <f t="shared" si="1"/>
        <v>0</v>
      </c>
      <c r="I26" s="183"/>
      <c r="J26" s="179"/>
      <c r="K26" s="330">
        <f t="shared" si="4"/>
        <v>0</v>
      </c>
      <c r="L26" s="183"/>
      <c r="M26" s="179"/>
      <c r="N26" s="330">
        <f t="shared" si="2"/>
        <v>0</v>
      </c>
      <c r="O26" s="183"/>
      <c r="P26" s="179"/>
      <c r="Q26" s="330">
        <f>O26*P26</f>
        <v>0</v>
      </c>
      <c r="R26" s="332">
        <f t="shared" si="5"/>
        <v>0</v>
      </c>
      <c r="S26" s="334">
        <f t="shared" si="6"/>
        <v>0</v>
      </c>
      <c r="T26" s="182"/>
    </row>
    <row r="27" spans="1:20" s="113" customFormat="1" ht="15.75" customHeight="1" x14ac:dyDescent="0.2">
      <c r="A27" s="171"/>
      <c r="B27" s="184"/>
      <c r="C27" s="178"/>
      <c r="D27" s="179"/>
      <c r="E27" s="330">
        <f t="shared" si="0"/>
        <v>0</v>
      </c>
      <c r="F27" s="183"/>
      <c r="G27" s="179"/>
      <c r="H27" s="330">
        <f t="shared" si="1"/>
        <v>0</v>
      </c>
      <c r="I27" s="183"/>
      <c r="J27" s="179"/>
      <c r="K27" s="330">
        <f t="shared" si="4"/>
        <v>0</v>
      </c>
      <c r="L27" s="183"/>
      <c r="M27" s="179"/>
      <c r="N27" s="330">
        <f t="shared" si="2"/>
        <v>0</v>
      </c>
      <c r="O27" s="183"/>
      <c r="P27" s="179"/>
      <c r="Q27" s="330">
        <f t="shared" si="3"/>
        <v>0</v>
      </c>
      <c r="R27" s="332">
        <f t="shared" si="5"/>
        <v>0</v>
      </c>
      <c r="S27" s="334">
        <f t="shared" si="6"/>
        <v>0</v>
      </c>
      <c r="T27" s="182"/>
    </row>
    <row r="28" spans="1:20" s="113" customFormat="1" ht="15.75" customHeight="1" x14ac:dyDescent="0.2">
      <c r="A28" s="171"/>
      <c r="B28" s="184"/>
      <c r="C28" s="178"/>
      <c r="D28" s="179"/>
      <c r="E28" s="330">
        <f t="shared" si="0"/>
        <v>0</v>
      </c>
      <c r="F28" s="183"/>
      <c r="G28" s="179"/>
      <c r="H28" s="330">
        <f t="shared" si="1"/>
        <v>0</v>
      </c>
      <c r="I28" s="183"/>
      <c r="J28" s="179"/>
      <c r="K28" s="330">
        <f t="shared" si="4"/>
        <v>0</v>
      </c>
      <c r="L28" s="183"/>
      <c r="M28" s="179"/>
      <c r="N28" s="330">
        <f t="shared" si="2"/>
        <v>0</v>
      </c>
      <c r="O28" s="183"/>
      <c r="P28" s="179"/>
      <c r="Q28" s="330">
        <f t="shared" si="3"/>
        <v>0</v>
      </c>
      <c r="R28" s="332">
        <f t="shared" si="5"/>
        <v>0</v>
      </c>
      <c r="S28" s="334">
        <f t="shared" si="6"/>
        <v>0</v>
      </c>
      <c r="T28" s="182"/>
    </row>
    <row r="29" spans="1:20" s="113" customFormat="1" ht="15.75" customHeight="1" x14ac:dyDescent="0.2">
      <c r="A29" s="171"/>
      <c r="B29" s="184"/>
      <c r="C29" s="178"/>
      <c r="D29" s="179"/>
      <c r="E29" s="330">
        <f t="shared" si="0"/>
        <v>0</v>
      </c>
      <c r="F29" s="183"/>
      <c r="G29" s="179"/>
      <c r="H29" s="330">
        <f t="shared" si="1"/>
        <v>0</v>
      </c>
      <c r="I29" s="183"/>
      <c r="J29" s="179"/>
      <c r="K29" s="330">
        <f t="shared" si="4"/>
        <v>0</v>
      </c>
      <c r="L29" s="183"/>
      <c r="M29" s="179"/>
      <c r="N29" s="330">
        <f t="shared" si="2"/>
        <v>0</v>
      </c>
      <c r="O29" s="183"/>
      <c r="P29" s="179"/>
      <c r="Q29" s="330">
        <f t="shared" si="3"/>
        <v>0</v>
      </c>
      <c r="R29" s="332">
        <f t="shared" si="5"/>
        <v>0</v>
      </c>
      <c r="S29" s="334">
        <f t="shared" si="6"/>
        <v>0</v>
      </c>
      <c r="T29" s="182"/>
    </row>
    <row r="30" spans="1:20" s="113" customFormat="1" ht="15.75" customHeight="1" x14ac:dyDescent="0.2">
      <c r="A30" s="171"/>
      <c r="B30" s="184"/>
      <c r="C30" s="178"/>
      <c r="D30" s="179"/>
      <c r="E30" s="330">
        <f t="shared" si="0"/>
        <v>0</v>
      </c>
      <c r="F30" s="183"/>
      <c r="G30" s="179"/>
      <c r="H30" s="330">
        <f t="shared" si="1"/>
        <v>0</v>
      </c>
      <c r="I30" s="183"/>
      <c r="J30" s="179"/>
      <c r="K30" s="330">
        <f t="shared" si="4"/>
        <v>0</v>
      </c>
      <c r="L30" s="183"/>
      <c r="M30" s="179"/>
      <c r="N30" s="330">
        <f t="shared" si="2"/>
        <v>0</v>
      </c>
      <c r="O30" s="183"/>
      <c r="P30" s="179"/>
      <c r="Q30" s="330">
        <f t="shared" si="3"/>
        <v>0</v>
      </c>
      <c r="R30" s="332">
        <f t="shared" si="5"/>
        <v>0</v>
      </c>
      <c r="S30" s="334">
        <f t="shared" si="6"/>
        <v>0</v>
      </c>
      <c r="T30" s="182"/>
    </row>
    <row r="31" spans="1:20" s="114" customFormat="1" ht="15.75" customHeight="1" thickBot="1" x14ac:dyDescent="0.25">
      <c r="A31" s="171"/>
      <c r="B31" s="177"/>
      <c r="C31" s="178"/>
      <c r="D31" s="179"/>
      <c r="E31" s="330">
        <f>C31*D31</f>
        <v>0</v>
      </c>
      <c r="F31" s="183"/>
      <c r="G31" s="179"/>
      <c r="H31" s="330">
        <f t="shared" si="1"/>
        <v>0</v>
      </c>
      <c r="I31" s="183"/>
      <c r="J31" s="179"/>
      <c r="K31" s="330">
        <f t="shared" si="4"/>
        <v>0</v>
      </c>
      <c r="L31" s="183"/>
      <c r="M31" s="179"/>
      <c r="N31" s="330">
        <f t="shared" si="2"/>
        <v>0</v>
      </c>
      <c r="O31" s="183"/>
      <c r="P31" s="179"/>
      <c r="Q31" s="330">
        <f t="shared" si="3"/>
        <v>0</v>
      </c>
      <c r="R31" s="332">
        <f t="shared" si="5"/>
        <v>0</v>
      </c>
      <c r="S31" s="334">
        <f t="shared" si="6"/>
        <v>0</v>
      </c>
      <c r="T31" s="182"/>
    </row>
    <row r="32" spans="1:20" s="113" customFormat="1" ht="15.75" customHeight="1" thickBot="1" x14ac:dyDescent="0.25">
      <c r="A32" s="339"/>
      <c r="B32" s="338" t="s">
        <v>59</v>
      </c>
      <c r="C32" s="335">
        <f>SUM(C10:C31)</f>
        <v>0</v>
      </c>
      <c r="D32" s="335"/>
      <c r="E32" s="331">
        <f>SUM(E10:E31)</f>
        <v>0</v>
      </c>
      <c r="F32" s="333">
        <f>SUM(F10:F31)</f>
        <v>0</v>
      </c>
      <c r="G32" s="336"/>
      <c r="H32" s="331">
        <f>SUM(H10:H31)</f>
        <v>0</v>
      </c>
      <c r="I32" s="333">
        <f>SUM(I10:I31)</f>
        <v>0</v>
      </c>
      <c r="J32" s="336"/>
      <c r="K32" s="331">
        <f>SUM(K10:K31)</f>
        <v>0</v>
      </c>
      <c r="L32" s="333">
        <f>SUM(L10:L31)</f>
        <v>0</v>
      </c>
      <c r="M32" s="336"/>
      <c r="N32" s="331">
        <f>SUM(N10:N31)</f>
        <v>0</v>
      </c>
      <c r="O32" s="333">
        <f>SUM(O10:O31)</f>
        <v>0</v>
      </c>
      <c r="P32" s="336"/>
      <c r="Q32" s="331">
        <f>SUM(Q10:Q31)</f>
        <v>0</v>
      </c>
      <c r="R32" s="333">
        <f>SUM(C32+F32+I32+L32+O32)</f>
        <v>0</v>
      </c>
      <c r="S32" s="331">
        <f>E32 + H32+K32+N32+Q32</f>
        <v>0</v>
      </c>
      <c r="T32" s="337"/>
    </row>
    <row r="33" spans="1:20" ht="14.25" customHeight="1" thickBot="1" x14ac:dyDescent="0.25">
      <c r="A33" s="728"/>
      <c r="B33" s="728"/>
      <c r="C33" s="728"/>
      <c r="D33" s="728"/>
      <c r="E33" s="185"/>
      <c r="F33" s="186"/>
      <c r="G33" s="187"/>
      <c r="H33" s="188"/>
      <c r="I33" s="185"/>
      <c r="J33" s="187"/>
      <c r="K33" s="188"/>
      <c r="L33" s="185"/>
      <c r="M33" s="187"/>
      <c r="N33" s="188"/>
      <c r="O33" s="185"/>
      <c r="P33" s="187"/>
      <c r="Q33" s="188"/>
      <c r="S33" s="120">
        <f>SUM(S32)</f>
        <v>0</v>
      </c>
      <c r="T33" s="186"/>
    </row>
    <row r="34" spans="1:20" ht="21" customHeight="1" x14ac:dyDescent="0.2">
      <c r="A34" s="719" t="s">
        <v>60</v>
      </c>
      <c r="B34" s="698"/>
      <c r="C34" s="698"/>
      <c r="D34" s="698"/>
      <c r="E34" s="698"/>
      <c r="F34" s="698"/>
      <c r="G34" s="698"/>
      <c r="H34" s="698"/>
      <c r="I34" s="698"/>
      <c r="J34" s="698"/>
      <c r="K34" s="698"/>
      <c r="L34" s="698"/>
      <c r="M34" s="698"/>
      <c r="N34" s="698"/>
      <c r="O34" s="698"/>
      <c r="P34" s="698"/>
      <c r="Q34" s="698"/>
      <c r="R34" s="698"/>
      <c r="S34" s="698"/>
      <c r="T34" s="699"/>
    </row>
    <row r="35" spans="1:20" ht="171" customHeight="1" thickBot="1" x14ac:dyDescent="0.25">
      <c r="A35" s="700"/>
      <c r="B35" s="701"/>
      <c r="C35" s="701"/>
      <c r="D35" s="701"/>
      <c r="E35" s="701"/>
      <c r="F35" s="701"/>
      <c r="G35" s="701"/>
      <c r="H35" s="701"/>
      <c r="I35" s="701"/>
      <c r="J35" s="701"/>
      <c r="K35" s="701"/>
      <c r="L35" s="701"/>
      <c r="M35" s="701"/>
      <c r="N35" s="701"/>
      <c r="O35" s="701"/>
      <c r="P35" s="701"/>
      <c r="Q35" s="701"/>
      <c r="R35" s="701"/>
      <c r="S35" s="701"/>
      <c r="T35" s="702"/>
    </row>
  </sheetData>
  <sheetProtection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6">
    <mergeCell ref="A34:T35"/>
    <mergeCell ref="B6:B7"/>
    <mergeCell ref="A3:T4"/>
    <mergeCell ref="A33:D33"/>
    <mergeCell ref="A6:A7"/>
    <mergeCell ref="T6:T7"/>
    <mergeCell ref="S6:S7"/>
    <mergeCell ref="L6:N6"/>
    <mergeCell ref="O6:Q6"/>
    <mergeCell ref="A2:T2"/>
    <mergeCell ref="R6:R7"/>
    <mergeCell ref="R1:T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2A5A-A9AC-4DB8-A43C-847C3A7FCD50}">
  <sheetPr>
    <tabColor theme="0" tint="-4.9989318521683403E-2"/>
    <pageSetUpPr fitToPage="1"/>
  </sheetPr>
  <dimension ref="A1:U70"/>
  <sheetViews>
    <sheetView showGridLines="0" zoomScale="90" zoomScaleNormal="90" workbookViewId="0"/>
  </sheetViews>
  <sheetFormatPr defaultColWidth="9.140625" defaultRowHeight="12.75" x14ac:dyDescent="0.2"/>
  <cols>
    <col min="1" max="1" width="254" style="131" customWidth="1"/>
    <col min="2" max="2" width="18.140625" style="131" bestFit="1" customWidth="1"/>
    <col min="3" max="3" width="9.140625" style="131" bestFit="1" customWidth="1"/>
    <col min="4" max="4" width="9" style="131" bestFit="1" customWidth="1"/>
    <col min="5" max="5" width="18.140625" style="131" bestFit="1" customWidth="1"/>
    <col min="6" max="6" width="9.140625" style="131" bestFit="1" customWidth="1"/>
    <col min="7" max="7" width="10" style="131" customWidth="1"/>
    <col min="8" max="8" width="18.140625" style="131" bestFit="1" customWidth="1"/>
    <col min="9" max="9" width="9.140625" style="131" bestFit="1" customWidth="1"/>
    <col min="10" max="10" width="9.28515625" style="131" customWidth="1"/>
    <col min="11" max="11" width="18.140625" style="131" bestFit="1" customWidth="1"/>
    <col min="12" max="12" width="9.140625" style="131" bestFit="1" customWidth="1"/>
    <col min="13" max="13" width="10.140625" style="131" customWidth="1"/>
    <col min="14" max="14" width="18.140625" style="131" bestFit="1" customWidth="1"/>
    <col min="15" max="15" width="9.140625" style="131" bestFit="1" customWidth="1"/>
    <col min="16" max="16" width="9.5703125" style="131" customWidth="1"/>
    <col min="17" max="17" width="21.5703125" style="131" bestFit="1" customWidth="1"/>
    <col min="18" max="18" width="9.140625" style="131"/>
    <col min="19" max="19" width="31" style="131" bestFit="1" customWidth="1"/>
    <col min="20" max="16384" width="9.140625" style="131"/>
  </cols>
  <sheetData>
    <row r="1" spans="1:21" s="133" customFormat="1" ht="11.25" x14ac:dyDescent="0.2">
      <c r="A1" s="550" t="s">
        <v>61</v>
      </c>
      <c r="B1" s="550"/>
      <c r="C1" s="550"/>
      <c r="D1" s="550"/>
      <c r="E1" s="550"/>
      <c r="F1" s="550"/>
      <c r="G1" s="550"/>
      <c r="H1" s="550"/>
      <c r="I1" s="550"/>
      <c r="J1" s="550"/>
      <c r="K1" s="294"/>
      <c r="L1" s="294"/>
      <c r="M1" s="294"/>
      <c r="N1" s="294"/>
      <c r="O1" s="294"/>
      <c r="P1" s="294"/>
      <c r="Q1" s="132"/>
      <c r="R1" s="294"/>
      <c r="S1" s="294"/>
    </row>
    <row r="2" spans="1:21" s="3" customFormat="1" ht="18.75" thickBot="1" x14ac:dyDescent="0.25">
      <c r="A2" s="546" t="s">
        <v>27</v>
      </c>
      <c r="B2" s="601"/>
      <c r="C2" s="601"/>
      <c r="D2" s="601"/>
      <c r="E2" s="601"/>
      <c r="F2" s="601"/>
      <c r="G2" s="601"/>
      <c r="H2" s="601"/>
      <c r="I2" s="601"/>
      <c r="J2" s="601"/>
      <c r="K2" s="601"/>
      <c r="L2" s="601"/>
      <c r="M2" s="601"/>
      <c r="N2" s="601"/>
      <c r="O2" s="601"/>
      <c r="P2" s="601"/>
      <c r="Q2" s="601"/>
      <c r="R2" s="93"/>
      <c r="S2" s="93"/>
      <c r="T2" s="8"/>
      <c r="U2" s="8"/>
    </row>
    <row r="3" spans="1:21" s="3" customFormat="1" ht="130.5" customHeight="1" thickBot="1" x14ac:dyDescent="0.25">
      <c r="A3" s="605" t="s">
        <v>62</v>
      </c>
      <c r="B3" s="602"/>
      <c r="C3" s="602"/>
      <c r="D3" s="602"/>
      <c r="E3" s="602"/>
      <c r="F3" s="602"/>
      <c r="G3" s="602"/>
      <c r="H3" s="602"/>
      <c r="I3" s="602"/>
      <c r="J3" s="602"/>
      <c r="K3" s="602"/>
      <c r="L3" s="602"/>
      <c r="M3" s="602"/>
      <c r="N3" s="602"/>
      <c r="O3" s="602"/>
      <c r="P3" s="602"/>
      <c r="Q3" s="602"/>
      <c r="R3" s="134"/>
      <c r="S3" s="134"/>
    </row>
    <row r="4" spans="1:21" s="3" customFormat="1" ht="17.25" customHeight="1" thickBot="1" x14ac:dyDescent="0.25">
      <c r="A4" s="134"/>
      <c r="B4" s="134"/>
      <c r="C4" s="134"/>
      <c r="D4" s="134"/>
      <c r="E4" s="134"/>
      <c r="F4" s="134"/>
      <c r="G4" s="134"/>
      <c r="H4" s="134"/>
      <c r="I4" s="134"/>
      <c r="J4" s="134"/>
      <c r="K4" s="134"/>
      <c r="L4" s="134"/>
      <c r="M4" s="134"/>
      <c r="N4" s="134"/>
      <c r="O4" s="134"/>
      <c r="P4" s="134"/>
      <c r="Q4" s="134"/>
      <c r="R4" s="134"/>
      <c r="S4" s="134"/>
    </row>
    <row r="5" spans="1:21" s="107" customFormat="1" ht="38.25" customHeight="1" thickBot="1" x14ac:dyDescent="0.25">
      <c r="A5" s="600" t="s">
        <v>69</v>
      </c>
      <c r="B5" s="533"/>
      <c r="C5" s="533"/>
      <c r="D5" s="533"/>
      <c r="E5" s="533"/>
      <c r="F5" s="533"/>
      <c r="G5" s="533"/>
      <c r="H5" s="533"/>
      <c r="I5" s="533"/>
      <c r="J5" s="533"/>
      <c r="K5" s="533"/>
      <c r="L5" s="533"/>
      <c r="M5" s="533"/>
      <c r="N5" s="533"/>
      <c r="O5" s="533"/>
      <c r="P5" s="533"/>
      <c r="Q5" s="533"/>
      <c r="R5" s="137"/>
      <c r="S5" s="137"/>
      <c r="T5" s="164"/>
      <c r="U5" s="164"/>
    </row>
    <row r="6" spans="1:21" s="107" customFormat="1" ht="66.75" customHeight="1" x14ac:dyDescent="0.2">
      <c r="A6" s="606" t="s">
        <v>272</v>
      </c>
      <c r="B6" s="603"/>
      <c r="C6" s="603"/>
      <c r="D6" s="603"/>
      <c r="E6" s="603"/>
      <c r="F6" s="603"/>
      <c r="G6" s="603"/>
      <c r="H6" s="603"/>
      <c r="I6" s="603"/>
      <c r="J6" s="603"/>
      <c r="K6" s="603"/>
      <c r="L6" s="603"/>
      <c r="M6" s="603"/>
      <c r="N6" s="603"/>
      <c r="O6" s="603"/>
      <c r="P6" s="603"/>
      <c r="Q6" s="603"/>
      <c r="R6" s="138"/>
      <c r="S6" s="138"/>
      <c r="T6" s="164"/>
      <c r="U6" s="164"/>
    </row>
    <row r="7" spans="1:21" s="107" customFormat="1" ht="66.75" customHeight="1" thickBot="1" x14ac:dyDescent="0.25">
      <c r="A7" s="607" t="s">
        <v>271</v>
      </c>
      <c r="B7" s="603"/>
      <c r="C7" s="603"/>
      <c r="D7" s="603"/>
      <c r="E7" s="603"/>
      <c r="F7" s="603"/>
      <c r="G7" s="603"/>
      <c r="H7" s="603"/>
      <c r="I7" s="603"/>
      <c r="J7" s="603"/>
      <c r="K7" s="603"/>
      <c r="L7" s="603"/>
      <c r="M7" s="603"/>
      <c r="N7" s="603"/>
      <c r="O7" s="603"/>
      <c r="P7" s="603"/>
      <c r="Q7" s="603"/>
      <c r="R7" s="138"/>
      <c r="S7" s="138"/>
      <c r="T7" s="164"/>
      <c r="U7" s="164"/>
    </row>
    <row r="8" spans="1:21" s="107" customFormat="1" ht="16.5" customHeight="1" thickBot="1" x14ac:dyDescent="0.25">
      <c r="A8" s="552"/>
      <c r="B8" s="138"/>
      <c r="C8" s="138"/>
      <c r="D8" s="138"/>
      <c r="E8" s="138"/>
      <c r="F8" s="138"/>
      <c r="G8" s="138"/>
      <c r="H8" s="138"/>
      <c r="I8" s="138"/>
      <c r="J8" s="138"/>
      <c r="K8" s="138"/>
      <c r="L8" s="138"/>
      <c r="M8" s="138"/>
      <c r="N8" s="138"/>
      <c r="O8" s="138"/>
      <c r="P8" s="138"/>
      <c r="Q8" s="138"/>
      <c r="R8" s="552"/>
      <c r="S8" s="191"/>
      <c r="T8" s="191"/>
      <c r="U8" s="191"/>
    </row>
    <row r="9" spans="1:21" s="107" customFormat="1" ht="58.5" customHeight="1" x14ac:dyDescent="0.2">
      <c r="A9" s="609" t="s">
        <v>71</v>
      </c>
      <c r="B9" s="604"/>
      <c r="C9" s="604"/>
      <c r="D9" s="604"/>
      <c r="E9" s="604"/>
      <c r="F9" s="604"/>
      <c r="G9" s="604"/>
      <c r="H9" s="604"/>
      <c r="I9" s="604"/>
      <c r="J9" s="604"/>
      <c r="K9" s="604"/>
      <c r="L9" s="604"/>
      <c r="M9" s="604"/>
      <c r="N9" s="604"/>
      <c r="O9" s="604"/>
      <c r="P9" s="604"/>
      <c r="Q9" s="604"/>
      <c r="R9" s="192"/>
      <c r="S9" s="192"/>
      <c r="T9" s="191"/>
      <c r="U9" s="191"/>
    </row>
    <row r="10" spans="1:21" s="107" customFormat="1" ht="66" customHeight="1" thickBot="1" x14ac:dyDescent="0.25">
      <c r="A10" s="608"/>
      <c r="B10" s="164"/>
      <c r="C10" s="164"/>
      <c r="D10" s="164"/>
      <c r="E10" s="164"/>
      <c r="F10" s="164"/>
      <c r="G10" s="164"/>
      <c r="H10" s="164"/>
      <c r="I10" s="164"/>
      <c r="J10" s="164"/>
      <c r="K10" s="164"/>
      <c r="L10" s="164"/>
      <c r="M10" s="164"/>
      <c r="N10" s="164"/>
      <c r="O10" s="164"/>
      <c r="P10" s="164"/>
      <c r="Q10" s="164"/>
      <c r="R10" s="191"/>
      <c r="S10" s="191"/>
      <c r="T10" s="191"/>
      <c r="U10" s="191"/>
    </row>
    <row r="11" spans="1:21" s="107" customFormat="1" x14ac:dyDescent="0.2">
      <c r="A11" s="164"/>
      <c r="B11" s="164"/>
      <c r="C11" s="164"/>
      <c r="D11" s="164"/>
      <c r="E11" s="164"/>
      <c r="F11" s="164"/>
      <c r="G11" s="164"/>
      <c r="H11" s="164"/>
      <c r="I11" s="164"/>
      <c r="J11" s="164"/>
      <c r="K11" s="164"/>
      <c r="L11" s="164"/>
      <c r="M11" s="164"/>
      <c r="N11" s="164"/>
      <c r="O11" s="164"/>
      <c r="P11" s="164"/>
      <c r="Q11" s="164"/>
      <c r="R11" s="164"/>
      <c r="S11" s="164"/>
      <c r="T11" s="164"/>
      <c r="U11" s="164"/>
    </row>
    <row r="12" spans="1:21" s="107" customFormat="1" x14ac:dyDescent="0.2">
      <c r="A12" s="164"/>
      <c r="B12" s="164"/>
      <c r="C12" s="164"/>
      <c r="D12" s="164"/>
      <c r="E12" s="164"/>
      <c r="F12" s="164"/>
      <c r="G12" s="164"/>
      <c r="H12" s="164"/>
      <c r="I12" s="164"/>
      <c r="J12" s="164"/>
      <c r="K12" s="164"/>
      <c r="L12" s="164"/>
      <c r="M12" s="164"/>
      <c r="N12" s="164"/>
      <c r="O12" s="164"/>
      <c r="P12" s="164"/>
      <c r="Q12" s="164"/>
      <c r="R12" s="164"/>
      <c r="S12" s="164"/>
      <c r="T12" s="164"/>
      <c r="U12" s="164"/>
    </row>
    <row r="13" spans="1:21" s="107" customFormat="1" x14ac:dyDescent="0.2">
      <c r="A13" s="164"/>
      <c r="B13" s="164"/>
      <c r="C13" s="164"/>
      <c r="D13" s="164"/>
      <c r="E13" s="164"/>
      <c r="F13" s="164"/>
      <c r="G13" s="164"/>
      <c r="H13" s="164"/>
      <c r="I13" s="164"/>
      <c r="J13" s="164"/>
      <c r="K13" s="164"/>
      <c r="L13" s="164"/>
      <c r="M13" s="164"/>
      <c r="N13" s="164"/>
      <c r="O13" s="164"/>
      <c r="P13" s="164"/>
      <c r="Q13" s="164"/>
      <c r="R13" s="164"/>
      <c r="S13" s="164"/>
      <c r="T13" s="164"/>
      <c r="U13" s="164"/>
    </row>
    <row r="14" spans="1:21" s="107" customFormat="1" x14ac:dyDescent="0.2">
      <c r="A14" s="164"/>
      <c r="B14" s="164"/>
      <c r="C14" s="164"/>
      <c r="D14" s="164"/>
      <c r="E14" s="164"/>
      <c r="F14" s="164"/>
      <c r="G14" s="164"/>
      <c r="H14" s="164"/>
      <c r="I14" s="164"/>
      <c r="J14" s="164"/>
      <c r="K14" s="164"/>
      <c r="L14" s="164"/>
      <c r="M14" s="164"/>
      <c r="N14" s="164"/>
      <c r="O14" s="164"/>
      <c r="P14" s="164"/>
      <c r="Q14" s="164"/>
      <c r="R14" s="164"/>
      <c r="S14" s="164"/>
      <c r="T14" s="164"/>
      <c r="U14" s="164"/>
    </row>
    <row r="15" spans="1:21" s="107" customFormat="1" x14ac:dyDescent="0.2">
      <c r="A15" s="164"/>
      <c r="B15" s="164"/>
      <c r="C15" s="164"/>
      <c r="D15" s="164"/>
      <c r="E15" s="164"/>
      <c r="F15" s="164"/>
      <c r="G15" s="164"/>
      <c r="H15" s="164"/>
      <c r="I15" s="164"/>
      <c r="J15" s="164"/>
      <c r="K15" s="164"/>
      <c r="L15" s="164"/>
      <c r="M15" s="164"/>
      <c r="N15" s="164"/>
      <c r="O15" s="164"/>
      <c r="P15" s="164"/>
      <c r="Q15" s="164"/>
      <c r="R15" s="164"/>
      <c r="S15" s="164"/>
      <c r="T15" s="164"/>
      <c r="U15" s="164"/>
    </row>
    <row r="16" spans="1:21" s="107" customFormat="1" x14ac:dyDescent="0.2">
      <c r="A16" s="164"/>
      <c r="B16" s="164"/>
      <c r="C16" s="164"/>
      <c r="D16" s="164"/>
      <c r="E16" s="164"/>
      <c r="F16" s="164"/>
      <c r="G16" s="164"/>
      <c r="H16" s="164"/>
      <c r="I16" s="164"/>
      <c r="J16" s="164"/>
      <c r="K16" s="164"/>
      <c r="L16" s="164"/>
      <c r="M16" s="164"/>
      <c r="N16" s="164"/>
      <c r="O16" s="164"/>
      <c r="P16" s="164"/>
      <c r="Q16" s="164"/>
      <c r="R16" s="164"/>
      <c r="S16" s="164"/>
      <c r="T16" s="164"/>
      <c r="U16" s="164"/>
    </row>
    <row r="17" spans="1:21" s="107" customFormat="1" x14ac:dyDescent="0.2">
      <c r="A17" s="164"/>
      <c r="B17" s="164"/>
      <c r="C17" s="164"/>
      <c r="D17" s="164"/>
      <c r="E17" s="164"/>
      <c r="F17" s="164"/>
      <c r="G17" s="164"/>
      <c r="H17" s="164"/>
      <c r="I17" s="164"/>
      <c r="J17" s="164"/>
      <c r="K17" s="164"/>
      <c r="L17" s="164"/>
      <c r="M17" s="164"/>
      <c r="N17" s="164"/>
      <c r="O17" s="164"/>
      <c r="P17" s="164"/>
      <c r="Q17" s="164"/>
      <c r="R17" s="164"/>
      <c r="S17" s="164"/>
      <c r="T17" s="164"/>
      <c r="U17" s="164"/>
    </row>
    <row r="18" spans="1:21" s="107" customFormat="1" x14ac:dyDescent="0.2">
      <c r="A18" s="164"/>
      <c r="B18" s="164"/>
      <c r="C18" s="164"/>
      <c r="D18" s="164"/>
      <c r="E18" s="164"/>
      <c r="F18" s="164"/>
      <c r="G18" s="164"/>
      <c r="H18" s="164"/>
      <c r="I18" s="164"/>
      <c r="J18" s="164"/>
      <c r="K18" s="164"/>
      <c r="L18" s="164"/>
      <c r="M18" s="164"/>
      <c r="N18" s="164"/>
      <c r="O18" s="164"/>
      <c r="P18" s="164"/>
      <c r="Q18" s="164"/>
      <c r="R18" s="164"/>
      <c r="S18" s="164"/>
      <c r="T18" s="164"/>
      <c r="U18" s="164"/>
    </row>
    <row r="19" spans="1:21" s="107" customFormat="1" x14ac:dyDescent="0.2">
      <c r="A19" s="164"/>
      <c r="B19" s="164"/>
      <c r="C19" s="164"/>
      <c r="D19" s="164"/>
      <c r="E19" s="164"/>
      <c r="F19" s="164"/>
      <c r="G19" s="164"/>
      <c r="H19" s="164"/>
      <c r="I19" s="164"/>
      <c r="J19" s="164"/>
      <c r="K19" s="164"/>
      <c r="L19" s="164"/>
      <c r="M19" s="164"/>
      <c r="N19" s="164"/>
      <c r="O19" s="164"/>
      <c r="P19" s="164"/>
      <c r="Q19" s="164"/>
      <c r="R19" s="164"/>
      <c r="S19" s="164"/>
      <c r="T19" s="164"/>
      <c r="U19" s="164"/>
    </row>
    <row r="20" spans="1:21" s="107" customFormat="1" x14ac:dyDescent="0.2"/>
    <row r="21" spans="1:21" s="107" customFormat="1" x14ac:dyDescent="0.2"/>
    <row r="22" spans="1:21" s="107" customFormat="1" x14ac:dyDescent="0.2"/>
    <row r="23" spans="1:21" s="107" customFormat="1" x14ac:dyDescent="0.2"/>
    <row r="24" spans="1:21" s="107" customFormat="1" x14ac:dyDescent="0.2"/>
    <row r="25" spans="1:21" s="107" customFormat="1" x14ac:dyDescent="0.2"/>
    <row r="26" spans="1:21" s="107" customFormat="1" x14ac:dyDescent="0.2"/>
    <row r="27" spans="1:21" s="107" customFormat="1" x14ac:dyDescent="0.2"/>
    <row r="28" spans="1:21" s="107" customFormat="1" x14ac:dyDescent="0.2"/>
    <row r="29" spans="1:21" s="107" customFormat="1" x14ac:dyDescent="0.2"/>
    <row r="30" spans="1:21" s="107" customFormat="1" x14ac:dyDescent="0.2"/>
    <row r="31" spans="1:21" s="107" customFormat="1" x14ac:dyDescent="0.2"/>
    <row r="32" spans="1:21" s="107" customFormat="1" x14ac:dyDescent="0.2"/>
    <row r="33" s="107" customFormat="1" x14ac:dyDescent="0.2"/>
    <row r="34" s="107" customFormat="1" x14ac:dyDescent="0.2"/>
    <row r="35" s="107" customFormat="1" x14ac:dyDescent="0.2"/>
    <row r="36" s="107" customFormat="1" x14ac:dyDescent="0.2"/>
    <row r="37" s="107" customFormat="1" x14ac:dyDescent="0.2"/>
    <row r="38" s="107" customFormat="1" x14ac:dyDescent="0.2"/>
    <row r="39" s="107" customFormat="1" x14ac:dyDescent="0.2"/>
    <row r="40" s="107" customFormat="1" x14ac:dyDescent="0.2"/>
    <row r="41" s="107" customFormat="1" x14ac:dyDescent="0.2"/>
    <row r="42" s="107" customFormat="1" x14ac:dyDescent="0.2"/>
    <row r="43" s="107" customFormat="1" x14ac:dyDescent="0.2"/>
    <row r="44" s="107" customFormat="1" x14ac:dyDescent="0.2"/>
    <row r="45" s="107" customFormat="1" x14ac:dyDescent="0.2"/>
    <row r="46" s="107" customFormat="1" x14ac:dyDescent="0.2"/>
    <row r="47" s="107" customFormat="1" x14ac:dyDescent="0.2"/>
    <row r="48" s="107" customFormat="1" x14ac:dyDescent="0.2"/>
    <row r="49" s="107" customFormat="1" x14ac:dyDescent="0.2"/>
    <row r="50" s="107" customFormat="1" x14ac:dyDescent="0.2"/>
    <row r="51" s="107" customFormat="1" x14ac:dyDescent="0.2"/>
    <row r="52" s="107" customFormat="1" x14ac:dyDescent="0.2"/>
    <row r="53" s="107" customFormat="1" x14ac:dyDescent="0.2"/>
    <row r="54" s="107" customFormat="1" x14ac:dyDescent="0.2"/>
    <row r="55" s="107" customFormat="1" x14ac:dyDescent="0.2"/>
    <row r="56" s="107" customFormat="1" x14ac:dyDescent="0.2"/>
    <row r="57" s="107" customFormat="1" x14ac:dyDescent="0.2"/>
    <row r="58" s="107" customFormat="1" x14ac:dyDescent="0.2"/>
    <row r="59" s="107" customFormat="1" x14ac:dyDescent="0.2"/>
    <row r="60" s="107" customFormat="1" x14ac:dyDescent="0.2"/>
    <row r="61" s="107" customFormat="1" x14ac:dyDescent="0.2"/>
    <row r="62" s="107" customFormat="1" x14ac:dyDescent="0.2"/>
    <row r="63" s="107" customFormat="1" x14ac:dyDescent="0.2"/>
    <row r="64" s="107" customFormat="1" x14ac:dyDescent="0.2"/>
    <row r="65" s="107" customFormat="1" x14ac:dyDescent="0.2"/>
    <row r="66" s="107" customFormat="1" x14ac:dyDescent="0.2"/>
    <row r="67" s="107" customFormat="1" x14ac:dyDescent="0.2"/>
    <row r="68" s="107" customFormat="1" x14ac:dyDescent="0.2"/>
    <row r="69" s="107" customFormat="1" x14ac:dyDescent="0.2"/>
    <row r="70" s="107" customFormat="1" x14ac:dyDescent="0.2"/>
  </sheetData>
  <sheetProtection formatCells="0" formatColumns="0" formatRows="0" selectLockedCells="1"/>
  <printOptions horizontalCentered="1"/>
  <pageMargins left="0.5" right="0.5" top="0.25" bottom="0.25" header="0.5" footer="0.5"/>
  <pageSetup scale="74"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C3D0-8CAF-45BE-A1A1-BD38CB01E7E8}">
  <sheetPr>
    <tabColor theme="0" tint="-4.9989318521683403E-2"/>
    <pageSetUpPr fitToPage="1"/>
  </sheetPr>
  <dimension ref="A1:U72"/>
  <sheetViews>
    <sheetView showGridLines="0" zoomScale="90" zoomScaleNormal="90" workbookViewId="0"/>
  </sheetViews>
  <sheetFormatPr defaultColWidth="9.140625" defaultRowHeight="12.75" x14ac:dyDescent="0.2"/>
  <cols>
    <col min="1" max="1" width="48" style="131" customWidth="1"/>
    <col min="2" max="2" width="18.140625" style="131" bestFit="1" customWidth="1"/>
    <col min="3" max="3" width="9.140625" style="131" bestFit="1" customWidth="1"/>
    <col min="4" max="4" width="9" style="131" bestFit="1" customWidth="1"/>
    <col min="5" max="5" width="18.140625" style="131" bestFit="1" customWidth="1"/>
    <col min="6" max="6" width="9.140625" style="131" bestFit="1" customWidth="1"/>
    <col min="7" max="7" width="10" style="131" customWidth="1"/>
    <col min="8" max="8" width="18.140625" style="131" bestFit="1" customWidth="1"/>
    <col min="9" max="9" width="9.140625" style="131" bestFit="1" customWidth="1"/>
    <col min="10" max="10" width="9.28515625" style="131" customWidth="1"/>
    <col min="11" max="11" width="18.140625" style="131" bestFit="1" customWidth="1"/>
    <col min="12" max="12" width="9.140625" style="131" bestFit="1" customWidth="1"/>
    <col min="13" max="13" width="10.140625" style="131" customWidth="1"/>
    <col min="14" max="14" width="18.140625" style="131" bestFit="1" customWidth="1"/>
    <col min="15" max="15" width="9.140625" style="131" bestFit="1" customWidth="1"/>
    <col min="16" max="16" width="9.5703125" style="131" customWidth="1"/>
    <col min="17" max="17" width="21.5703125" style="131" bestFit="1" customWidth="1"/>
    <col min="18" max="18" width="9.140625" style="131"/>
    <col min="19" max="19" width="31" style="131" bestFit="1" customWidth="1"/>
    <col min="20" max="16384" width="9.140625" style="131"/>
  </cols>
  <sheetData>
    <row r="1" spans="1:21" s="133" customFormat="1" ht="17.25" customHeight="1" x14ac:dyDescent="0.2">
      <c r="A1" s="550" t="s">
        <v>61</v>
      </c>
      <c r="B1" s="550"/>
      <c r="C1" s="550"/>
      <c r="D1" s="550"/>
      <c r="E1" s="550"/>
      <c r="F1" s="550"/>
      <c r="G1" s="550"/>
      <c r="H1" s="550"/>
      <c r="I1" s="550"/>
      <c r="J1" s="550"/>
      <c r="K1" s="294"/>
      <c r="L1" s="294"/>
      <c r="M1" s="294"/>
      <c r="N1" s="294"/>
      <c r="O1" s="294"/>
      <c r="P1" s="294"/>
      <c r="Q1" s="132"/>
      <c r="R1" s="294"/>
      <c r="S1" s="294"/>
    </row>
    <row r="2" spans="1:21" s="3" customFormat="1" ht="18.75" thickBot="1" x14ac:dyDescent="0.25">
      <c r="A2" s="610" t="s">
        <v>27</v>
      </c>
      <c r="B2" s="551"/>
      <c r="C2" s="551"/>
      <c r="D2" s="551"/>
      <c r="E2" s="551"/>
      <c r="F2" s="551"/>
      <c r="G2" s="551"/>
      <c r="H2" s="551"/>
      <c r="I2" s="551"/>
      <c r="J2" s="551"/>
      <c r="K2" s="551"/>
      <c r="L2" s="551"/>
      <c r="M2" s="551"/>
      <c r="N2" s="551"/>
      <c r="O2" s="551"/>
      <c r="P2" s="551"/>
      <c r="Q2" s="551"/>
      <c r="R2" s="93"/>
      <c r="S2" s="93"/>
      <c r="T2" s="8"/>
      <c r="U2" s="8"/>
    </row>
    <row r="3" spans="1:21" s="136" customFormat="1" ht="75" customHeight="1" x14ac:dyDescent="0.2">
      <c r="A3" s="340" t="s">
        <v>63</v>
      </c>
      <c r="B3" s="553" t="s">
        <v>15</v>
      </c>
      <c r="C3" s="553"/>
      <c r="D3" s="553"/>
      <c r="E3" s="553" t="s">
        <v>16</v>
      </c>
      <c r="F3" s="553"/>
      <c r="G3" s="553"/>
      <c r="H3" s="553" t="s">
        <v>17</v>
      </c>
      <c r="I3" s="553"/>
      <c r="J3" s="553"/>
      <c r="K3" s="553" t="s">
        <v>18</v>
      </c>
      <c r="L3" s="553"/>
      <c r="M3" s="553"/>
      <c r="N3" s="553" t="s">
        <v>19</v>
      </c>
      <c r="O3" s="553"/>
      <c r="P3" s="553"/>
      <c r="Q3" s="341" t="s">
        <v>64</v>
      </c>
      <c r="R3" s="135"/>
    </row>
    <row r="4" spans="1:21" s="136" customFormat="1" ht="15" x14ac:dyDescent="0.2">
      <c r="A4" s="342"/>
      <c r="B4" s="343" t="s">
        <v>65</v>
      </c>
      <c r="C4" s="343" t="s">
        <v>66</v>
      </c>
      <c r="D4" s="343" t="s">
        <v>20</v>
      </c>
      <c r="E4" s="344" t="s">
        <v>65</v>
      </c>
      <c r="F4" s="344" t="s">
        <v>66</v>
      </c>
      <c r="G4" s="344" t="s">
        <v>20</v>
      </c>
      <c r="H4" s="344" t="s">
        <v>65</v>
      </c>
      <c r="I4" s="344" t="s">
        <v>66</v>
      </c>
      <c r="J4" s="344" t="s">
        <v>20</v>
      </c>
      <c r="K4" s="344" t="s">
        <v>65</v>
      </c>
      <c r="L4" s="344" t="s">
        <v>66</v>
      </c>
      <c r="M4" s="344" t="s">
        <v>20</v>
      </c>
      <c r="N4" s="344" t="s">
        <v>65</v>
      </c>
      <c r="O4" s="344" t="s">
        <v>66</v>
      </c>
      <c r="P4" s="344" t="s">
        <v>20</v>
      </c>
      <c r="Q4" s="345"/>
    </row>
    <row r="5" spans="1:21" s="136" customFormat="1" ht="14.25" x14ac:dyDescent="0.2">
      <c r="A5" s="346" t="s">
        <v>67</v>
      </c>
      <c r="B5" s="347">
        <v>25000</v>
      </c>
      <c r="C5" s="348">
        <v>0.25</v>
      </c>
      <c r="D5" s="349">
        <f>B5*C5</f>
        <v>6250</v>
      </c>
      <c r="E5" s="350">
        <v>25000</v>
      </c>
      <c r="F5" s="351">
        <v>0.25</v>
      </c>
      <c r="G5" s="350">
        <f t="shared" ref="G5:G11" si="0">E5*F5</f>
        <v>6250</v>
      </c>
      <c r="H5" s="350">
        <v>25000</v>
      </c>
      <c r="I5" s="351">
        <v>0.28000000000000003</v>
      </c>
      <c r="J5" s="350">
        <f t="shared" ref="J5:J11" si="1">H5*I5</f>
        <v>7000.0000000000009</v>
      </c>
      <c r="K5" s="350">
        <v>25000</v>
      </c>
      <c r="L5" s="351">
        <v>0.28000000000000003</v>
      </c>
      <c r="M5" s="350">
        <f t="shared" ref="M5:M11" si="2">K5*L5</f>
        <v>7000.0000000000009</v>
      </c>
      <c r="N5" s="350">
        <v>25000</v>
      </c>
      <c r="O5" s="351">
        <v>0.3</v>
      </c>
      <c r="P5" s="350">
        <f t="shared" ref="P5:P11" si="3">N5*O5</f>
        <v>7500</v>
      </c>
      <c r="Q5" s="352">
        <f>D5+G5+J5</f>
        <v>19500</v>
      </c>
    </row>
    <row r="6" spans="1:21" s="136" customFormat="1" ht="14.25" x14ac:dyDescent="0.2">
      <c r="A6" s="140"/>
      <c r="B6" s="148"/>
      <c r="C6" s="149"/>
      <c r="D6" s="349">
        <v>0</v>
      </c>
      <c r="E6" s="150"/>
      <c r="F6" s="151"/>
      <c r="G6" s="350">
        <v>0</v>
      </c>
      <c r="H6" s="150"/>
      <c r="I6" s="151"/>
      <c r="J6" s="350">
        <v>0</v>
      </c>
      <c r="K6" s="150"/>
      <c r="L6" s="151"/>
      <c r="M6" s="350">
        <v>0</v>
      </c>
      <c r="N6" s="150"/>
      <c r="O6" s="151"/>
      <c r="P6" s="350">
        <v>0</v>
      </c>
      <c r="Q6" s="352">
        <v>0</v>
      </c>
    </row>
    <row r="7" spans="1:21" s="136" customFormat="1" ht="14.25" x14ac:dyDescent="0.2">
      <c r="A7" s="140"/>
      <c r="B7" s="148"/>
      <c r="C7" s="149"/>
      <c r="D7" s="349">
        <f>C7*B7</f>
        <v>0</v>
      </c>
      <c r="E7" s="150"/>
      <c r="F7" s="151"/>
      <c r="G7" s="350">
        <f t="shared" si="0"/>
        <v>0</v>
      </c>
      <c r="H7" s="150"/>
      <c r="I7" s="151"/>
      <c r="J7" s="350">
        <f t="shared" si="1"/>
        <v>0</v>
      </c>
      <c r="K7" s="150"/>
      <c r="L7" s="151"/>
      <c r="M7" s="350">
        <f t="shared" si="2"/>
        <v>0</v>
      </c>
      <c r="N7" s="150"/>
      <c r="O7" s="151"/>
      <c r="P7" s="350">
        <f t="shared" si="3"/>
        <v>0</v>
      </c>
      <c r="Q7" s="352">
        <f t="shared" ref="Q7:Q12" si="4">SUM(D7+G7+J7+M7+P7)</f>
        <v>0</v>
      </c>
    </row>
    <row r="8" spans="1:21" s="136" customFormat="1" ht="14.25" x14ac:dyDescent="0.2">
      <c r="A8" s="140"/>
      <c r="B8" s="148"/>
      <c r="C8" s="149"/>
      <c r="D8" s="349">
        <v>0</v>
      </c>
      <c r="E8" s="150"/>
      <c r="F8" s="151"/>
      <c r="G8" s="350">
        <v>0</v>
      </c>
      <c r="H8" s="150"/>
      <c r="I8" s="151"/>
      <c r="J8" s="350">
        <v>0</v>
      </c>
      <c r="K8" s="150"/>
      <c r="L8" s="151"/>
      <c r="M8" s="350">
        <v>0</v>
      </c>
      <c r="N8" s="150"/>
      <c r="O8" s="151"/>
      <c r="P8" s="350">
        <v>0</v>
      </c>
      <c r="Q8" s="352">
        <v>0</v>
      </c>
    </row>
    <row r="9" spans="1:21" s="136" customFormat="1" ht="14.25" x14ac:dyDescent="0.2">
      <c r="A9" s="140"/>
      <c r="B9" s="148"/>
      <c r="C9" s="149"/>
      <c r="D9" s="349">
        <f>C9*B9</f>
        <v>0</v>
      </c>
      <c r="E9" s="150"/>
      <c r="F9" s="151"/>
      <c r="G9" s="350">
        <f t="shared" si="0"/>
        <v>0</v>
      </c>
      <c r="H9" s="150"/>
      <c r="I9" s="151"/>
      <c r="J9" s="350">
        <f t="shared" si="1"/>
        <v>0</v>
      </c>
      <c r="K9" s="150"/>
      <c r="L9" s="151"/>
      <c r="M9" s="350">
        <f t="shared" si="2"/>
        <v>0</v>
      </c>
      <c r="N9" s="150"/>
      <c r="O9" s="151"/>
      <c r="P9" s="350">
        <f t="shared" si="3"/>
        <v>0</v>
      </c>
      <c r="Q9" s="352">
        <f t="shared" si="4"/>
        <v>0</v>
      </c>
    </row>
    <row r="10" spans="1:21" s="136" customFormat="1" ht="14.25" customHeight="1" x14ac:dyDescent="0.2">
      <c r="A10" s="141"/>
      <c r="B10" s="148"/>
      <c r="C10" s="149"/>
      <c r="D10" s="349">
        <f>C10*B10</f>
        <v>0</v>
      </c>
      <c r="E10" s="150"/>
      <c r="F10" s="151"/>
      <c r="G10" s="350">
        <f t="shared" si="0"/>
        <v>0</v>
      </c>
      <c r="H10" s="150"/>
      <c r="I10" s="151"/>
      <c r="J10" s="350">
        <f t="shared" si="1"/>
        <v>0</v>
      </c>
      <c r="K10" s="150"/>
      <c r="L10" s="151"/>
      <c r="M10" s="350">
        <f t="shared" si="2"/>
        <v>0</v>
      </c>
      <c r="N10" s="150"/>
      <c r="O10" s="151"/>
      <c r="P10" s="350">
        <f t="shared" si="3"/>
        <v>0</v>
      </c>
      <c r="Q10" s="352">
        <f t="shared" si="4"/>
        <v>0</v>
      </c>
    </row>
    <row r="11" spans="1:21" s="136" customFormat="1" ht="14.25" customHeight="1" x14ac:dyDescent="0.2">
      <c r="A11" s="141"/>
      <c r="B11" s="148"/>
      <c r="C11" s="149"/>
      <c r="D11" s="349">
        <f>C11*B11</f>
        <v>0</v>
      </c>
      <c r="E11" s="150"/>
      <c r="F11" s="151"/>
      <c r="G11" s="350">
        <f t="shared" si="0"/>
        <v>0</v>
      </c>
      <c r="H11" s="150"/>
      <c r="I11" s="151"/>
      <c r="J11" s="350">
        <f t="shared" si="1"/>
        <v>0</v>
      </c>
      <c r="K11" s="150"/>
      <c r="L11" s="151"/>
      <c r="M11" s="350">
        <f t="shared" si="2"/>
        <v>0</v>
      </c>
      <c r="N11" s="150"/>
      <c r="O11" s="151"/>
      <c r="P11" s="350">
        <f t="shared" si="3"/>
        <v>0</v>
      </c>
      <c r="Q11" s="352">
        <f t="shared" si="4"/>
        <v>0</v>
      </c>
    </row>
    <row r="12" spans="1:21" s="107" customFormat="1" ht="15.75" thickBot="1" x14ac:dyDescent="0.25">
      <c r="A12" s="354" t="s">
        <v>68</v>
      </c>
      <c r="B12" s="353">
        <f>SUM(B6:B11)</f>
        <v>0</v>
      </c>
      <c r="C12" s="355"/>
      <c r="D12" s="353">
        <f>SUM(D6:D11)</f>
        <v>0</v>
      </c>
      <c r="E12" s="353">
        <f>SUM(E6:E11)</f>
        <v>0</v>
      </c>
      <c r="F12" s="355"/>
      <c r="G12" s="353">
        <f>SUM(G6:G11)</f>
        <v>0</v>
      </c>
      <c r="H12" s="353">
        <f>SUM(H6:H11)</f>
        <v>0</v>
      </c>
      <c r="I12" s="355"/>
      <c r="J12" s="353">
        <f>SUM(J6:J11)</f>
        <v>0</v>
      </c>
      <c r="K12" s="353">
        <f>SUM(K6:K11)</f>
        <v>0</v>
      </c>
      <c r="L12" s="355"/>
      <c r="M12" s="353">
        <f>SUM(M6:M11)</f>
        <v>0</v>
      </c>
      <c r="N12" s="353">
        <f>SUM(N6:N11)</f>
        <v>0</v>
      </c>
      <c r="O12" s="355"/>
      <c r="P12" s="356">
        <f>SUM(P6:P11)</f>
        <v>0</v>
      </c>
      <c r="Q12" s="357">
        <f t="shared" si="4"/>
        <v>0</v>
      </c>
      <c r="R12" s="164"/>
      <c r="S12" s="164"/>
      <c r="T12" s="164"/>
      <c r="U12" s="164"/>
    </row>
    <row r="13" spans="1:21" s="107" customFormat="1" x14ac:dyDescent="0.2">
      <c r="A13" s="164"/>
      <c r="B13" s="164"/>
      <c r="C13" s="164"/>
      <c r="D13" s="164"/>
      <c r="E13" s="164"/>
      <c r="F13" s="164"/>
      <c r="G13" s="164"/>
      <c r="H13" s="164"/>
      <c r="I13" s="164"/>
      <c r="J13" s="164"/>
      <c r="K13" s="164"/>
      <c r="L13" s="164"/>
      <c r="M13" s="164"/>
      <c r="N13" s="164"/>
      <c r="O13" s="164"/>
      <c r="P13" s="164"/>
      <c r="Q13" s="164"/>
      <c r="R13" s="191"/>
      <c r="S13" s="191"/>
      <c r="T13" s="191"/>
      <c r="U13" s="191"/>
    </row>
    <row r="14" spans="1:21" s="107" customFormat="1" x14ac:dyDescent="0.2">
      <c r="A14" s="164"/>
      <c r="B14" s="164"/>
      <c r="C14" s="164"/>
      <c r="D14" s="164"/>
      <c r="E14" s="164"/>
      <c r="F14" s="164"/>
      <c r="G14" s="164"/>
      <c r="H14" s="164"/>
      <c r="I14" s="164"/>
      <c r="J14" s="164"/>
      <c r="K14" s="164"/>
      <c r="L14" s="164"/>
      <c r="M14" s="164"/>
      <c r="N14" s="164"/>
      <c r="O14" s="164"/>
      <c r="P14" s="164"/>
      <c r="Q14" s="164"/>
      <c r="R14" s="164"/>
      <c r="S14" s="164"/>
      <c r="T14" s="164"/>
      <c r="U14" s="164"/>
    </row>
    <row r="15" spans="1:21" s="107" customFormat="1" x14ac:dyDescent="0.2">
      <c r="A15" s="164"/>
      <c r="B15" s="164"/>
      <c r="C15" s="164"/>
      <c r="D15" s="164"/>
      <c r="E15" s="164"/>
      <c r="F15" s="164"/>
      <c r="G15" s="164"/>
      <c r="H15" s="164"/>
      <c r="I15" s="164"/>
      <c r="J15" s="164"/>
      <c r="K15" s="164"/>
      <c r="L15" s="164"/>
      <c r="M15" s="164"/>
      <c r="N15" s="164"/>
      <c r="O15" s="164"/>
      <c r="P15" s="164"/>
      <c r="Q15" s="164"/>
      <c r="R15" s="164"/>
      <c r="S15" s="164"/>
      <c r="T15" s="164"/>
      <c r="U15" s="164"/>
    </row>
    <row r="16" spans="1:21" s="107" customFormat="1" x14ac:dyDescent="0.2">
      <c r="A16" s="164"/>
      <c r="B16" s="164"/>
      <c r="C16" s="164"/>
      <c r="D16" s="164"/>
      <c r="E16" s="164"/>
      <c r="F16" s="164"/>
      <c r="G16" s="164"/>
      <c r="H16" s="164"/>
      <c r="I16" s="164"/>
      <c r="J16" s="164"/>
      <c r="K16" s="164"/>
      <c r="L16" s="164"/>
      <c r="M16" s="164"/>
      <c r="N16" s="164"/>
      <c r="O16" s="164"/>
      <c r="P16" s="164"/>
      <c r="Q16" s="164"/>
      <c r="R16" s="164"/>
      <c r="S16" s="164"/>
      <c r="T16" s="164"/>
      <c r="U16" s="164"/>
    </row>
    <row r="17" spans="1:21" s="107" customFormat="1" x14ac:dyDescent="0.2">
      <c r="A17" s="164"/>
      <c r="B17" s="164"/>
      <c r="C17" s="164"/>
      <c r="D17" s="164"/>
      <c r="E17" s="164"/>
      <c r="F17" s="164"/>
      <c r="G17" s="164"/>
      <c r="H17" s="164"/>
      <c r="I17" s="164"/>
      <c r="J17" s="164"/>
      <c r="K17" s="164"/>
      <c r="L17" s="164"/>
      <c r="M17" s="164"/>
      <c r="N17" s="164"/>
      <c r="O17" s="164"/>
      <c r="P17" s="164"/>
      <c r="Q17" s="164"/>
      <c r="R17" s="164"/>
      <c r="S17" s="164"/>
      <c r="T17" s="164"/>
      <c r="U17" s="164"/>
    </row>
    <row r="18" spans="1:21" s="107" customFormat="1" x14ac:dyDescent="0.2">
      <c r="A18" s="164"/>
      <c r="B18" s="164"/>
      <c r="C18" s="164"/>
      <c r="D18" s="164"/>
      <c r="E18" s="164"/>
      <c r="F18" s="164"/>
      <c r="G18" s="164"/>
      <c r="H18" s="164"/>
      <c r="I18" s="164"/>
      <c r="J18" s="164"/>
      <c r="K18" s="164"/>
      <c r="L18" s="164"/>
      <c r="M18" s="164"/>
      <c r="N18" s="164"/>
      <c r="O18" s="164"/>
      <c r="P18" s="164"/>
      <c r="Q18" s="164"/>
      <c r="R18" s="164"/>
      <c r="S18" s="164"/>
      <c r="T18" s="164"/>
      <c r="U18" s="164"/>
    </row>
    <row r="19" spans="1:21" s="107" customFormat="1" x14ac:dyDescent="0.2">
      <c r="A19" s="164"/>
      <c r="B19" s="164"/>
      <c r="C19" s="164"/>
      <c r="D19" s="164"/>
      <c r="E19" s="164"/>
      <c r="F19" s="164"/>
      <c r="G19" s="164"/>
      <c r="H19" s="164"/>
      <c r="I19" s="164"/>
      <c r="J19" s="164"/>
      <c r="K19" s="164"/>
      <c r="L19" s="164"/>
      <c r="M19" s="164"/>
      <c r="N19" s="164"/>
      <c r="O19" s="164"/>
      <c r="P19" s="164"/>
      <c r="Q19" s="164"/>
      <c r="R19" s="164"/>
      <c r="S19" s="164"/>
      <c r="T19" s="164"/>
      <c r="U19" s="164"/>
    </row>
    <row r="20" spans="1:21" s="107" customFormat="1" x14ac:dyDescent="0.2">
      <c r="A20" s="164"/>
      <c r="B20" s="164"/>
      <c r="C20" s="164"/>
      <c r="D20" s="164"/>
      <c r="E20" s="164"/>
      <c r="F20" s="164"/>
      <c r="G20" s="164"/>
      <c r="H20" s="164"/>
      <c r="I20" s="164"/>
      <c r="J20" s="164"/>
      <c r="K20" s="164"/>
      <c r="L20" s="164"/>
      <c r="M20" s="164"/>
      <c r="N20" s="164"/>
      <c r="O20" s="164"/>
      <c r="P20" s="164"/>
      <c r="Q20" s="164"/>
      <c r="R20" s="164"/>
      <c r="S20" s="164"/>
      <c r="T20" s="164"/>
      <c r="U20" s="164"/>
    </row>
    <row r="21" spans="1:21" s="107" customFormat="1" x14ac:dyDescent="0.2">
      <c r="A21" s="164"/>
      <c r="B21" s="164"/>
      <c r="C21" s="164"/>
      <c r="D21" s="164"/>
      <c r="E21" s="164"/>
      <c r="F21" s="164"/>
      <c r="G21" s="164"/>
      <c r="H21" s="164"/>
      <c r="I21" s="164"/>
      <c r="J21" s="164"/>
      <c r="K21" s="164"/>
      <c r="L21" s="164"/>
      <c r="M21" s="164"/>
      <c r="N21" s="164"/>
      <c r="O21" s="164"/>
      <c r="P21" s="164"/>
      <c r="Q21" s="164"/>
      <c r="R21" s="164"/>
      <c r="S21" s="164"/>
      <c r="T21" s="164"/>
      <c r="U21" s="164"/>
    </row>
    <row r="22" spans="1:21" s="107" customFormat="1" x14ac:dyDescent="0.2"/>
    <row r="23" spans="1:21" s="107" customFormat="1" x14ac:dyDescent="0.2"/>
    <row r="24" spans="1:21" s="107" customFormat="1" x14ac:dyDescent="0.2"/>
    <row r="25" spans="1:21" s="107" customFormat="1" x14ac:dyDescent="0.2"/>
    <row r="26" spans="1:21" s="107" customFormat="1" x14ac:dyDescent="0.2"/>
    <row r="27" spans="1:21" s="107" customFormat="1" x14ac:dyDescent="0.2"/>
    <row r="28" spans="1:21" s="107" customFormat="1" x14ac:dyDescent="0.2"/>
    <row r="29" spans="1:21" s="107" customFormat="1" x14ac:dyDescent="0.2"/>
    <row r="30" spans="1:21" s="107" customFormat="1" x14ac:dyDescent="0.2"/>
    <row r="31" spans="1:21" s="107" customFormat="1" x14ac:dyDescent="0.2"/>
    <row r="32" spans="1:21" s="107" customFormat="1" x14ac:dyDescent="0.2"/>
    <row r="33" s="107" customFormat="1" x14ac:dyDescent="0.2"/>
    <row r="34" s="107" customFormat="1" x14ac:dyDescent="0.2"/>
    <row r="35" s="107" customFormat="1" x14ac:dyDescent="0.2"/>
    <row r="36" s="107" customFormat="1" x14ac:dyDescent="0.2"/>
    <row r="37" s="107" customFormat="1" x14ac:dyDescent="0.2"/>
    <row r="38" s="107" customFormat="1" x14ac:dyDescent="0.2"/>
    <row r="39" s="107" customFormat="1" x14ac:dyDescent="0.2"/>
    <row r="40" s="107" customFormat="1" x14ac:dyDescent="0.2"/>
    <row r="41" s="107" customFormat="1" x14ac:dyDescent="0.2"/>
    <row r="42" s="107" customFormat="1" x14ac:dyDescent="0.2"/>
    <row r="43" s="107" customFormat="1" x14ac:dyDescent="0.2"/>
    <row r="44" s="107" customFormat="1" x14ac:dyDescent="0.2"/>
    <row r="45" s="107" customFormat="1" x14ac:dyDescent="0.2"/>
    <row r="46" s="107" customFormat="1" x14ac:dyDescent="0.2"/>
    <row r="47" s="107" customFormat="1" x14ac:dyDescent="0.2"/>
    <row r="48" s="107" customFormat="1" x14ac:dyDescent="0.2"/>
    <row r="49" s="107" customFormat="1" x14ac:dyDescent="0.2"/>
    <row r="50" s="107" customFormat="1" x14ac:dyDescent="0.2"/>
    <row r="51" s="107" customFormat="1" x14ac:dyDescent="0.2"/>
    <row r="52" s="107" customFormat="1" x14ac:dyDescent="0.2"/>
    <row r="53" s="107" customFormat="1" x14ac:dyDescent="0.2"/>
    <row r="54" s="107" customFormat="1" x14ac:dyDescent="0.2"/>
    <row r="55" s="107" customFormat="1" x14ac:dyDescent="0.2"/>
    <row r="56" s="107" customFormat="1" x14ac:dyDescent="0.2"/>
    <row r="57" s="107" customFormat="1" x14ac:dyDescent="0.2"/>
    <row r="58" s="107" customFormat="1" x14ac:dyDescent="0.2"/>
    <row r="59" s="107" customFormat="1" x14ac:dyDescent="0.2"/>
    <row r="60" s="107" customFormat="1" x14ac:dyDescent="0.2"/>
    <row r="61" s="107" customFormat="1" x14ac:dyDescent="0.2"/>
    <row r="62" s="107" customFormat="1" x14ac:dyDescent="0.2"/>
    <row r="63" s="107" customFormat="1" x14ac:dyDescent="0.2"/>
    <row r="64" s="107" customFormat="1" x14ac:dyDescent="0.2"/>
    <row r="65" s="107" customFormat="1" x14ac:dyDescent="0.2"/>
    <row r="66" s="107" customFormat="1" x14ac:dyDescent="0.2"/>
    <row r="67" s="107" customFormat="1" x14ac:dyDescent="0.2"/>
    <row r="68" s="107" customFormat="1" x14ac:dyDescent="0.2"/>
    <row r="69" s="107" customFormat="1" x14ac:dyDescent="0.2"/>
    <row r="70" s="107" customFormat="1" x14ac:dyDescent="0.2"/>
    <row r="71" s="107" customFormat="1" x14ac:dyDescent="0.2"/>
    <row r="72" s="107" customFormat="1" x14ac:dyDescent="0.2"/>
  </sheetData>
  <sheetProtection formatCells="0" formatColumns="0" formatRows="0" selectLockedCells="1"/>
  <printOptions horizontalCentered="1"/>
  <pageMargins left="0.5" right="0.5" top="0.25" bottom="0.25" header="0.5" footer="0.5"/>
  <pageSetup scale="74"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U83"/>
  <sheetViews>
    <sheetView showGridLines="0" zoomScale="90" zoomScaleNormal="90" workbookViewId="0">
      <selection activeCell="B5" sqref="B5:D5"/>
    </sheetView>
  </sheetViews>
  <sheetFormatPr defaultColWidth="9.140625" defaultRowHeight="12.75" x14ac:dyDescent="0.2"/>
  <cols>
    <col min="1" max="1" width="48" style="131" customWidth="1"/>
    <col min="2" max="2" width="18.140625" style="131" bestFit="1" customWidth="1"/>
    <col min="3" max="3" width="9.140625" style="131" bestFit="1" customWidth="1"/>
    <col min="4" max="4" width="9" style="131" bestFit="1" customWidth="1"/>
    <col min="5" max="5" width="18.140625" style="131" bestFit="1" customWidth="1"/>
    <col min="6" max="6" width="9.140625" style="131" bestFit="1" customWidth="1"/>
    <col min="7" max="7" width="10" style="131" customWidth="1"/>
    <col min="8" max="8" width="18.140625" style="131" bestFit="1" customWidth="1"/>
    <col min="9" max="9" width="9.140625" style="131" bestFit="1" customWidth="1"/>
    <col min="10" max="10" width="9.28515625" style="131" customWidth="1"/>
    <col min="11" max="11" width="18.140625" style="131" bestFit="1" customWidth="1"/>
    <col min="12" max="12" width="9.140625" style="131" bestFit="1" customWidth="1"/>
    <col min="13" max="13" width="10.140625" style="131" customWidth="1"/>
    <col min="14" max="14" width="18.140625" style="131" bestFit="1" customWidth="1"/>
    <col min="15" max="15" width="9.140625" style="131" bestFit="1" customWidth="1"/>
    <col min="16" max="16" width="9.5703125" style="131" customWidth="1"/>
    <col min="17" max="17" width="21.5703125" style="131" bestFit="1" customWidth="1"/>
    <col min="18" max="18" width="9.140625" style="131"/>
    <col min="19" max="19" width="31" style="131" bestFit="1" customWidth="1"/>
    <col min="20" max="16384" width="9.140625" style="131"/>
  </cols>
  <sheetData>
    <row r="1" spans="1:21" s="133" customFormat="1" ht="11.25" x14ac:dyDescent="0.2">
      <c r="A1" s="718" t="s">
        <v>61</v>
      </c>
      <c r="B1" s="718"/>
      <c r="C1" s="718"/>
      <c r="D1" s="718"/>
      <c r="E1" s="718"/>
      <c r="F1" s="718"/>
      <c r="G1" s="718"/>
      <c r="H1" s="718"/>
      <c r="I1" s="718"/>
      <c r="J1" s="718"/>
      <c r="K1" s="294"/>
      <c r="L1" s="294"/>
      <c r="M1" s="294"/>
      <c r="N1" s="294"/>
      <c r="O1" s="294"/>
      <c r="P1" s="294"/>
      <c r="Q1" s="132"/>
      <c r="R1" s="294"/>
      <c r="S1" s="294"/>
    </row>
    <row r="2" spans="1:21" s="3" customFormat="1" ht="18.75" thickBot="1" x14ac:dyDescent="0.25">
      <c r="A2" s="715" t="s">
        <v>27</v>
      </c>
      <c r="B2" s="735"/>
      <c r="C2" s="735"/>
      <c r="D2" s="735"/>
      <c r="E2" s="735"/>
      <c r="F2" s="735"/>
      <c r="G2" s="735"/>
      <c r="H2" s="735"/>
      <c r="I2" s="735"/>
      <c r="J2" s="735"/>
      <c r="K2" s="735"/>
      <c r="L2" s="735"/>
      <c r="M2" s="735"/>
      <c r="N2" s="735"/>
      <c r="O2" s="735"/>
      <c r="P2" s="735"/>
      <c r="Q2" s="735"/>
      <c r="R2" s="93"/>
      <c r="S2" s="93"/>
      <c r="T2" s="8"/>
      <c r="U2" s="8"/>
    </row>
    <row r="3" spans="1:21" s="3" customFormat="1" ht="130.5" customHeight="1" thickBot="1" x14ac:dyDescent="0.25">
      <c r="A3" s="740" t="s">
        <v>62</v>
      </c>
      <c r="B3" s="741"/>
      <c r="C3" s="741"/>
      <c r="D3" s="741"/>
      <c r="E3" s="741"/>
      <c r="F3" s="741"/>
      <c r="G3" s="741"/>
      <c r="H3" s="741"/>
      <c r="I3" s="741"/>
      <c r="J3" s="741"/>
      <c r="K3" s="741"/>
      <c r="L3" s="741"/>
      <c r="M3" s="741"/>
      <c r="N3" s="741"/>
      <c r="O3" s="741"/>
      <c r="P3" s="741"/>
      <c r="Q3" s="742"/>
      <c r="R3" s="134"/>
      <c r="S3" s="134"/>
    </row>
    <row r="4" spans="1:21" s="3" customFormat="1" ht="20.25" customHeight="1" thickBot="1" x14ac:dyDescent="0.25">
      <c r="A4" s="134"/>
      <c r="B4" s="134"/>
      <c r="C4" s="134"/>
      <c r="D4" s="134"/>
      <c r="E4" s="134"/>
      <c r="F4" s="134"/>
      <c r="G4" s="134"/>
      <c r="H4" s="134"/>
      <c r="I4" s="134"/>
      <c r="J4" s="134"/>
      <c r="K4" s="134"/>
      <c r="L4" s="134"/>
      <c r="M4" s="134"/>
      <c r="N4" s="134"/>
      <c r="O4" s="134"/>
      <c r="P4" s="134"/>
      <c r="Q4" s="134"/>
      <c r="R4" s="134"/>
      <c r="S4" s="134"/>
    </row>
    <row r="5" spans="1:21" s="136" customFormat="1" ht="75" customHeight="1" x14ac:dyDescent="0.2">
      <c r="A5" s="340" t="s">
        <v>63</v>
      </c>
      <c r="B5" s="752" t="s">
        <v>15</v>
      </c>
      <c r="C5" s="753"/>
      <c r="D5" s="754"/>
      <c r="E5" s="752" t="s">
        <v>16</v>
      </c>
      <c r="F5" s="753"/>
      <c r="G5" s="754"/>
      <c r="H5" s="752" t="s">
        <v>17</v>
      </c>
      <c r="I5" s="753"/>
      <c r="J5" s="754"/>
      <c r="K5" s="752" t="s">
        <v>18</v>
      </c>
      <c r="L5" s="753"/>
      <c r="M5" s="754"/>
      <c r="N5" s="752" t="s">
        <v>19</v>
      </c>
      <c r="O5" s="753"/>
      <c r="P5" s="754"/>
      <c r="Q5" s="341" t="s">
        <v>64</v>
      </c>
      <c r="R5" s="135"/>
    </row>
    <row r="6" spans="1:21" s="136" customFormat="1" ht="15" x14ac:dyDescent="0.2">
      <c r="A6" s="342"/>
      <c r="B6" s="343" t="s">
        <v>65</v>
      </c>
      <c r="C6" s="343" t="s">
        <v>66</v>
      </c>
      <c r="D6" s="343" t="s">
        <v>20</v>
      </c>
      <c r="E6" s="344" t="s">
        <v>65</v>
      </c>
      <c r="F6" s="344" t="s">
        <v>66</v>
      </c>
      <c r="G6" s="344" t="s">
        <v>20</v>
      </c>
      <c r="H6" s="344" t="s">
        <v>65</v>
      </c>
      <c r="I6" s="344" t="s">
        <v>66</v>
      </c>
      <c r="J6" s="344" t="s">
        <v>20</v>
      </c>
      <c r="K6" s="344" t="s">
        <v>65</v>
      </c>
      <c r="L6" s="344" t="s">
        <v>66</v>
      </c>
      <c r="M6" s="344" t="s">
        <v>20</v>
      </c>
      <c r="N6" s="344" t="s">
        <v>65</v>
      </c>
      <c r="O6" s="344" t="s">
        <v>66</v>
      </c>
      <c r="P6" s="344" t="s">
        <v>20</v>
      </c>
      <c r="Q6" s="345"/>
    </row>
    <row r="7" spans="1:21" s="136" customFormat="1" ht="14.25" x14ac:dyDescent="0.2">
      <c r="A7" s="346" t="s">
        <v>67</v>
      </c>
      <c r="B7" s="347">
        <v>25000</v>
      </c>
      <c r="C7" s="348">
        <v>0.25</v>
      </c>
      <c r="D7" s="349">
        <f>B7*C7</f>
        <v>6250</v>
      </c>
      <c r="E7" s="350">
        <v>25000</v>
      </c>
      <c r="F7" s="351">
        <v>0.25</v>
      </c>
      <c r="G7" s="350">
        <f t="shared" ref="G7:G13" si="0">E7*F7</f>
        <v>6250</v>
      </c>
      <c r="H7" s="350">
        <v>25000</v>
      </c>
      <c r="I7" s="351">
        <v>0.28000000000000003</v>
      </c>
      <c r="J7" s="350">
        <f t="shared" ref="J7:J13" si="1">H7*I7</f>
        <v>7000.0000000000009</v>
      </c>
      <c r="K7" s="350">
        <v>25000</v>
      </c>
      <c r="L7" s="351">
        <v>0.28000000000000003</v>
      </c>
      <c r="M7" s="350">
        <f t="shared" ref="M7:M13" si="2">K7*L7</f>
        <v>7000.0000000000009</v>
      </c>
      <c r="N7" s="350">
        <v>25000</v>
      </c>
      <c r="O7" s="351">
        <v>0.3</v>
      </c>
      <c r="P7" s="350">
        <f t="shared" ref="P7:P13" si="3">N7*O7</f>
        <v>7500</v>
      </c>
      <c r="Q7" s="352">
        <f>D7+G7+J7</f>
        <v>19500</v>
      </c>
    </row>
    <row r="8" spans="1:21" s="136" customFormat="1" ht="14.25" x14ac:dyDescent="0.2">
      <c r="A8" s="140"/>
      <c r="B8" s="148"/>
      <c r="C8" s="149"/>
      <c r="D8" s="349">
        <v>0</v>
      </c>
      <c r="E8" s="150"/>
      <c r="F8" s="151"/>
      <c r="G8" s="350">
        <v>0</v>
      </c>
      <c r="H8" s="150"/>
      <c r="I8" s="151"/>
      <c r="J8" s="350">
        <v>0</v>
      </c>
      <c r="K8" s="150"/>
      <c r="L8" s="151"/>
      <c r="M8" s="350">
        <v>0</v>
      </c>
      <c r="N8" s="150"/>
      <c r="O8" s="151"/>
      <c r="P8" s="350">
        <v>0</v>
      </c>
      <c r="Q8" s="352">
        <v>0</v>
      </c>
    </row>
    <row r="9" spans="1:21" s="136" customFormat="1" ht="14.25" x14ac:dyDescent="0.2">
      <c r="A9" s="140"/>
      <c r="B9" s="148"/>
      <c r="C9" s="149"/>
      <c r="D9" s="349">
        <f>C9*B9</f>
        <v>0</v>
      </c>
      <c r="E9" s="150"/>
      <c r="F9" s="151"/>
      <c r="G9" s="350">
        <f t="shared" si="0"/>
        <v>0</v>
      </c>
      <c r="H9" s="150"/>
      <c r="I9" s="151"/>
      <c r="J9" s="350">
        <f t="shared" si="1"/>
        <v>0</v>
      </c>
      <c r="K9" s="150"/>
      <c r="L9" s="151"/>
      <c r="M9" s="350">
        <f t="shared" si="2"/>
        <v>0</v>
      </c>
      <c r="N9" s="150"/>
      <c r="O9" s="151"/>
      <c r="P9" s="350">
        <f t="shared" si="3"/>
        <v>0</v>
      </c>
      <c r="Q9" s="352">
        <f t="shared" ref="Q9:Q14" si="4">SUM(D9+G9+J9+M9+P9)</f>
        <v>0</v>
      </c>
    </row>
    <row r="10" spans="1:21" s="136" customFormat="1" ht="14.25" x14ac:dyDescent="0.2">
      <c r="A10" s="140"/>
      <c r="B10" s="148"/>
      <c r="C10" s="149"/>
      <c r="D10" s="349">
        <v>0</v>
      </c>
      <c r="E10" s="150"/>
      <c r="F10" s="151"/>
      <c r="G10" s="350">
        <v>0</v>
      </c>
      <c r="H10" s="150"/>
      <c r="I10" s="151"/>
      <c r="J10" s="350">
        <v>0</v>
      </c>
      <c r="K10" s="150"/>
      <c r="L10" s="151"/>
      <c r="M10" s="350">
        <v>0</v>
      </c>
      <c r="N10" s="150"/>
      <c r="O10" s="151"/>
      <c r="P10" s="350">
        <v>0</v>
      </c>
      <c r="Q10" s="352">
        <v>0</v>
      </c>
    </row>
    <row r="11" spans="1:21" s="136" customFormat="1" ht="14.25" x14ac:dyDescent="0.2">
      <c r="A11" s="140"/>
      <c r="B11" s="148"/>
      <c r="C11" s="149"/>
      <c r="D11" s="349">
        <f>C11*B11</f>
        <v>0</v>
      </c>
      <c r="E11" s="150"/>
      <c r="F11" s="151"/>
      <c r="G11" s="350">
        <f t="shared" si="0"/>
        <v>0</v>
      </c>
      <c r="H11" s="150"/>
      <c r="I11" s="151"/>
      <c r="J11" s="350">
        <f t="shared" si="1"/>
        <v>0</v>
      </c>
      <c r="K11" s="150"/>
      <c r="L11" s="151"/>
      <c r="M11" s="350">
        <f t="shared" si="2"/>
        <v>0</v>
      </c>
      <c r="N11" s="150"/>
      <c r="O11" s="151"/>
      <c r="P11" s="350">
        <f t="shared" si="3"/>
        <v>0</v>
      </c>
      <c r="Q11" s="352">
        <f t="shared" si="4"/>
        <v>0</v>
      </c>
    </row>
    <row r="12" spans="1:21" s="136" customFormat="1" ht="14.25" customHeight="1" x14ac:dyDescent="0.2">
      <c r="A12" s="141"/>
      <c r="B12" s="148"/>
      <c r="C12" s="149"/>
      <c r="D12" s="349">
        <f>C12*B12</f>
        <v>0</v>
      </c>
      <c r="E12" s="150"/>
      <c r="F12" s="151"/>
      <c r="G12" s="350">
        <f t="shared" si="0"/>
        <v>0</v>
      </c>
      <c r="H12" s="150"/>
      <c r="I12" s="151"/>
      <c r="J12" s="350">
        <f t="shared" si="1"/>
        <v>0</v>
      </c>
      <c r="K12" s="150"/>
      <c r="L12" s="151"/>
      <c r="M12" s="350">
        <f t="shared" si="2"/>
        <v>0</v>
      </c>
      <c r="N12" s="150"/>
      <c r="O12" s="151"/>
      <c r="P12" s="350">
        <f t="shared" si="3"/>
        <v>0</v>
      </c>
      <c r="Q12" s="352">
        <f t="shared" si="4"/>
        <v>0</v>
      </c>
    </row>
    <row r="13" spans="1:21" s="136" customFormat="1" ht="14.25" customHeight="1" x14ac:dyDescent="0.2">
      <c r="A13" s="141"/>
      <c r="B13" s="148"/>
      <c r="C13" s="149"/>
      <c r="D13" s="349">
        <f>C13*B13</f>
        <v>0</v>
      </c>
      <c r="E13" s="150"/>
      <c r="F13" s="151"/>
      <c r="G13" s="350">
        <f t="shared" si="0"/>
        <v>0</v>
      </c>
      <c r="H13" s="150"/>
      <c r="I13" s="151"/>
      <c r="J13" s="350">
        <f t="shared" si="1"/>
        <v>0</v>
      </c>
      <c r="K13" s="150"/>
      <c r="L13" s="151"/>
      <c r="M13" s="350">
        <f t="shared" si="2"/>
        <v>0</v>
      </c>
      <c r="N13" s="150"/>
      <c r="O13" s="151"/>
      <c r="P13" s="350">
        <f t="shared" si="3"/>
        <v>0</v>
      </c>
      <c r="Q13" s="352">
        <f t="shared" si="4"/>
        <v>0</v>
      </c>
    </row>
    <row r="14" spans="1:21" s="107" customFormat="1" ht="15.75" thickBot="1" x14ac:dyDescent="0.25">
      <c r="A14" s="354" t="s">
        <v>68</v>
      </c>
      <c r="B14" s="353">
        <f>SUM(B8:B13)</f>
        <v>0</v>
      </c>
      <c r="C14" s="355"/>
      <c r="D14" s="353">
        <f>SUM(D8:D13)</f>
        <v>0</v>
      </c>
      <c r="E14" s="353">
        <f>SUM(E8:E13)</f>
        <v>0</v>
      </c>
      <c r="F14" s="355"/>
      <c r="G14" s="353">
        <f>SUM(G8:G13)</f>
        <v>0</v>
      </c>
      <c r="H14" s="353">
        <f>SUM(H8:H13)</f>
        <v>0</v>
      </c>
      <c r="I14" s="355"/>
      <c r="J14" s="353">
        <f>SUM(J8:J13)</f>
        <v>0</v>
      </c>
      <c r="K14" s="353">
        <f>SUM(K8:K13)</f>
        <v>0</v>
      </c>
      <c r="L14" s="355"/>
      <c r="M14" s="353">
        <f>SUM(M8:M13)</f>
        <v>0</v>
      </c>
      <c r="N14" s="353">
        <f>SUM(N8:N13)</f>
        <v>0</v>
      </c>
      <c r="O14" s="355"/>
      <c r="P14" s="356">
        <f>SUM(P8:P13)</f>
        <v>0</v>
      </c>
      <c r="Q14" s="357">
        <f t="shared" si="4"/>
        <v>0</v>
      </c>
      <c r="R14" s="164"/>
      <c r="S14" s="164"/>
      <c r="T14" s="164"/>
      <c r="U14" s="164"/>
    </row>
    <row r="15" spans="1:21" s="107" customFormat="1" ht="13.5" thickBot="1" x14ac:dyDescent="0.25">
      <c r="A15" s="189"/>
      <c r="B15" s="190"/>
      <c r="C15" s="187"/>
      <c r="D15" s="187"/>
      <c r="E15" s="187"/>
      <c r="F15" s="187"/>
      <c r="G15" s="187"/>
      <c r="H15" s="187"/>
      <c r="I15" s="188"/>
      <c r="J15" s="185"/>
      <c r="K15" s="187"/>
      <c r="L15" s="188"/>
      <c r="M15" s="185"/>
      <c r="N15" s="187"/>
      <c r="O15" s="188"/>
      <c r="P15" s="185"/>
      <c r="Q15" s="187"/>
      <c r="R15" s="188"/>
      <c r="S15" s="185"/>
      <c r="T15" s="164"/>
      <c r="U15" s="164"/>
    </row>
    <row r="16" spans="1:21" s="107" customFormat="1" ht="30" customHeight="1" thickBot="1" x14ac:dyDescent="0.25">
      <c r="A16" s="722" t="s">
        <v>69</v>
      </c>
      <c r="B16" s="723"/>
      <c r="C16" s="723"/>
      <c r="D16" s="723"/>
      <c r="E16" s="723"/>
      <c r="F16" s="723"/>
      <c r="G16" s="723"/>
      <c r="H16" s="723"/>
      <c r="I16" s="723"/>
      <c r="J16" s="723"/>
      <c r="K16" s="723"/>
      <c r="L16" s="723"/>
      <c r="M16" s="723"/>
      <c r="N16" s="723"/>
      <c r="O16" s="723"/>
      <c r="P16" s="723"/>
      <c r="Q16" s="724"/>
      <c r="R16" s="137"/>
      <c r="S16" s="137"/>
      <c r="T16" s="164"/>
      <c r="U16" s="164"/>
    </row>
    <row r="17" spans="1:21" s="107" customFormat="1" ht="17.25" customHeight="1" x14ac:dyDescent="0.2">
      <c r="A17" s="743" t="s">
        <v>70</v>
      </c>
      <c r="B17" s="744"/>
      <c r="C17" s="744"/>
      <c r="D17" s="744"/>
      <c r="E17" s="744"/>
      <c r="F17" s="744"/>
      <c r="G17" s="744"/>
      <c r="H17" s="744"/>
      <c r="I17" s="744"/>
      <c r="J17" s="744"/>
      <c r="K17" s="744"/>
      <c r="L17" s="744"/>
      <c r="M17" s="744"/>
      <c r="N17" s="744"/>
      <c r="O17" s="744"/>
      <c r="P17" s="744"/>
      <c r="Q17" s="745"/>
      <c r="R17" s="138"/>
      <c r="S17" s="138"/>
      <c r="T17" s="164"/>
      <c r="U17" s="164"/>
    </row>
    <row r="18" spans="1:21" s="107" customFormat="1" ht="30.75" customHeight="1" x14ac:dyDescent="0.2">
      <c r="A18" s="746"/>
      <c r="B18" s="747"/>
      <c r="C18" s="747"/>
      <c r="D18" s="747"/>
      <c r="E18" s="747"/>
      <c r="F18" s="747"/>
      <c r="G18" s="747"/>
      <c r="H18" s="747"/>
      <c r="I18" s="747"/>
      <c r="J18" s="747"/>
      <c r="K18" s="747"/>
      <c r="L18" s="747"/>
      <c r="M18" s="747"/>
      <c r="N18" s="747"/>
      <c r="O18" s="747"/>
      <c r="P18" s="747"/>
      <c r="Q18" s="748"/>
      <c r="R18" s="139"/>
      <c r="S18" s="139"/>
      <c r="T18" s="164"/>
      <c r="U18" s="164"/>
    </row>
    <row r="19" spans="1:21" s="107" customFormat="1" ht="12.75" customHeight="1" x14ac:dyDescent="0.2">
      <c r="A19" s="746"/>
      <c r="B19" s="747"/>
      <c r="C19" s="747"/>
      <c r="D19" s="747"/>
      <c r="E19" s="747"/>
      <c r="F19" s="747"/>
      <c r="G19" s="747"/>
      <c r="H19" s="747"/>
      <c r="I19" s="747"/>
      <c r="J19" s="747"/>
      <c r="K19" s="747"/>
      <c r="L19" s="747"/>
      <c r="M19" s="747"/>
      <c r="N19" s="747"/>
      <c r="O19" s="747"/>
      <c r="P19" s="747"/>
      <c r="Q19" s="748"/>
      <c r="R19" s="138"/>
      <c r="S19" s="138"/>
      <c r="T19" s="164"/>
      <c r="U19" s="164"/>
    </row>
    <row r="20" spans="1:21" s="107" customFormat="1" ht="70.5" customHeight="1" thickBot="1" x14ac:dyDescent="0.25">
      <c r="A20" s="749"/>
      <c r="B20" s="750"/>
      <c r="C20" s="750"/>
      <c r="D20" s="750"/>
      <c r="E20" s="750"/>
      <c r="F20" s="750"/>
      <c r="G20" s="750"/>
      <c r="H20" s="750"/>
      <c r="I20" s="750"/>
      <c r="J20" s="750"/>
      <c r="K20" s="750"/>
      <c r="L20" s="750"/>
      <c r="M20" s="750"/>
      <c r="N20" s="750"/>
      <c r="O20" s="750"/>
      <c r="P20" s="750"/>
      <c r="Q20" s="751"/>
      <c r="R20" s="139"/>
      <c r="S20" s="139"/>
      <c r="T20" s="164"/>
      <c r="U20" s="164"/>
    </row>
    <row r="21" spans="1:21" s="107" customFormat="1" ht="9" customHeight="1" thickBot="1" x14ac:dyDescent="0.25">
      <c r="A21" s="736"/>
      <c r="B21" s="736"/>
      <c r="C21" s="736"/>
      <c r="D21" s="736"/>
      <c r="E21" s="736"/>
      <c r="F21" s="736"/>
      <c r="G21" s="736"/>
      <c r="H21" s="736"/>
      <c r="I21" s="736"/>
      <c r="J21" s="736"/>
      <c r="K21" s="736"/>
      <c r="L21" s="736"/>
      <c r="M21" s="736"/>
      <c r="N21" s="736"/>
      <c r="O21" s="736"/>
      <c r="P21" s="736"/>
      <c r="Q21" s="736"/>
      <c r="R21" s="505"/>
      <c r="S21" s="191"/>
      <c r="T21" s="191"/>
      <c r="U21" s="191"/>
    </row>
    <row r="22" spans="1:21" s="107" customFormat="1" ht="133.5" customHeight="1" thickBot="1" x14ac:dyDescent="0.25">
      <c r="A22" s="737" t="s">
        <v>71</v>
      </c>
      <c r="B22" s="738"/>
      <c r="C22" s="738"/>
      <c r="D22" s="738"/>
      <c r="E22" s="738"/>
      <c r="F22" s="738"/>
      <c r="G22" s="738"/>
      <c r="H22" s="738"/>
      <c r="I22" s="738"/>
      <c r="J22" s="738"/>
      <c r="K22" s="738"/>
      <c r="L22" s="738"/>
      <c r="M22" s="738"/>
      <c r="N22" s="738"/>
      <c r="O22" s="738"/>
      <c r="P22" s="738"/>
      <c r="Q22" s="739"/>
      <c r="R22" s="192"/>
      <c r="S22" s="192"/>
      <c r="T22" s="191"/>
      <c r="U22" s="191"/>
    </row>
    <row r="23" spans="1:21" s="107" customFormat="1" x14ac:dyDescent="0.2">
      <c r="A23" s="164"/>
      <c r="B23" s="164"/>
      <c r="C23" s="164"/>
      <c r="D23" s="164"/>
      <c r="E23" s="164"/>
      <c r="F23" s="164"/>
      <c r="G23" s="164"/>
      <c r="H23" s="164"/>
      <c r="I23" s="164"/>
      <c r="J23" s="164"/>
      <c r="K23" s="164"/>
      <c r="L23" s="164"/>
      <c r="M23" s="164"/>
      <c r="N23" s="164"/>
      <c r="O23" s="164"/>
      <c r="P23" s="164"/>
      <c r="Q23" s="164"/>
      <c r="R23" s="191"/>
      <c r="S23" s="191"/>
      <c r="T23" s="191"/>
      <c r="U23" s="191"/>
    </row>
    <row r="24" spans="1:21" s="107" customFormat="1" x14ac:dyDescent="0.2">
      <c r="A24" s="164"/>
      <c r="B24" s="164"/>
      <c r="C24" s="164"/>
      <c r="D24" s="164"/>
      <c r="E24" s="164"/>
      <c r="F24" s="164"/>
      <c r="G24" s="164"/>
      <c r="H24" s="164"/>
      <c r="I24" s="164"/>
      <c r="J24" s="164"/>
      <c r="K24" s="164"/>
      <c r="L24" s="164"/>
      <c r="M24" s="164"/>
      <c r="N24" s="164"/>
      <c r="O24" s="164"/>
      <c r="P24" s="164"/>
      <c r="Q24" s="164"/>
      <c r="R24" s="164"/>
      <c r="S24" s="164"/>
      <c r="T24" s="164"/>
      <c r="U24" s="164"/>
    </row>
    <row r="25" spans="1:21" s="107" customFormat="1" x14ac:dyDescent="0.2">
      <c r="A25" s="164"/>
      <c r="B25" s="164"/>
      <c r="C25" s="164"/>
      <c r="D25" s="164"/>
      <c r="E25" s="164"/>
      <c r="F25" s="164"/>
      <c r="G25" s="164"/>
      <c r="H25" s="164"/>
      <c r="I25" s="164"/>
      <c r="J25" s="164"/>
      <c r="K25" s="164"/>
      <c r="L25" s="164"/>
      <c r="M25" s="164"/>
      <c r="N25" s="164"/>
      <c r="O25" s="164"/>
      <c r="P25" s="164"/>
      <c r="Q25" s="164"/>
      <c r="R25" s="164"/>
      <c r="S25" s="164"/>
      <c r="T25" s="164"/>
      <c r="U25" s="164"/>
    </row>
    <row r="26" spans="1:21" s="107" customFormat="1" x14ac:dyDescent="0.2">
      <c r="A26" s="164"/>
      <c r="B26" s="164"/>
      <c r="C26" s="164"/>
      <c r="D26" s="164"/>
      <c r="E26" s="164"/>
      <c r="F26" s="164"/>
      <c r="G26" s="164"/>
      <c r="H26" s="164"/>
      <c r="I26" s="164"/>
      <c r="J26" s="164"/>
      <c r="K26" s="164"/>
      <c r="L26" s="164"/>
      <c r="M26" s="164"/>
      <c r="N26" s="164"/>
      <c r="O26" s="164"/>
      <c r="P26" s="164"/>
      <c r="Q26" s="164"/>
      <c r="R26" s="164"/>
      <c r="S26" s="164"/>
      <c r="T26" s="164"/>
      <c r="U26" s="164"/>
    </row>
    <row r="27" spans="1:21" s="107" customFormat="1" x14ac:dyDescent="0.2">
      <c r="A27" s="164"/>
      <c r="B27" s="164"/>
      <c r="C27" s="164"/>
      <c r="D27" s="164"/>
      <c r="E27" s="164"/>
      <c r="F27" s="164"/>
      <c r="G27" s="164"/>
      <c r="H27" s="164"/>
      <c r="I27" s="164"/>
      <c r="J27" s="164"/>
      <c r="K27" s="164"/>
      <c r="L27" s="164"/>
      <c r="M27" s="164"/>
      <c r="N27" s="164"/>
      <c r="O27" s="164"/>
      <c r="P27" s="164"/>
      <c r="Q27" s="164"/>
      <c r="R27" s="164"/>
      <c r="S27" s="164"/>
      <c r="T27" s="164"/>
      <c r="U27" s="164"/>
    </row>
    <row r="28" spans="1:21" s="107" customFormat="1" x14ac:dyDescent="0.2">
      <c r="A28" s="164"/>
      <c r="B28" s="164"/>
      <c r="C28" s="164"/>
      <c r="D28" s="164"/>
      <c r="E28" s="164"/>
      <c r="F28" s="164"/>
      <c r="G28" s="164"/>
      <c r="H28" s="164"/>
      <c r="I28" s="164"/>
      <c r="J28" s="164"/>
      <c r="K28" s="164"/>
      <c r="L28" s="164"/>
      <c r="M28" s="164"/>
      <c r="N28" s="164"/>
      <c r="O28" s="164"/>
      <c r="P28" s="164"/>
      <c r="Q28" s="164"/>
      <c r="R28" s="164"/>
      <c r="S28" s="164"/>
      <c r="T28" s="164"/>
      <c r="U28" s="164"/>
    </row>
    <row r="29" spans="1:21" s="107" customFormat="1" x14ac:dyDescent="0.2">
      <c r="A29" s="164"/>
      <c r="B29" s="164"/>
      <c r="C29" s="164"/>
      <c r="D29" s="164"/>
      <c r="E29" s="164"/>
      <c r="F29" s="164"/>
      <c r="G29" s="164"/>
      <c r="H29" s="164"/>
      <c r="I29" s="164"/>
      <c r="J29" s="164"/>
      <c r="K29" s="164"/>
      <c r="L29" s="164"/>
      <c r="M29" s="164"/>
      <c r="N29" s="164"/>
      <c r="O29" s="164"/>
      <c r="P29" s="164"/>
      <c r="Q29" s="164"/>
      <c r="R29" s="164"/>
      <c r="S29" s="164"/>
      <c r="T29" s="164"/>
      <c r="U29" s="164"/>
    </row>
    <row r="30" spans="1:21" s="107" customFormat="1" x14ac:dyDescent="0.2">
      <c r="A30" s="164"/>
      <c r="B30" s="164"/>
      <c r="C30" s="164"/>
      <c r="D30" s="164"/>
      <c r="E30" s="164"/>
      <c r="F30" s="164"/>
      <c r="G30" s="164"/>
      <c r="H30" s="164"/>
      <c r="I30" s="164"/>
      <c r="J30" s="164"/>
      <c r="K30" s="164"/>
      <c r="L30" s="164"/>
      <c r="M30" s="164"/>
      <c r="N30" s="164"/>
      <c r="O30" s="164"/>
      <c r="P30" s="164"/>
      <c r="Q30" s="164"/>
      <c r="R30" s="164"/>
      <c r="S30" s="164"/>
      <c r="T30" s="164"/>
      <c r="U30" s="164"/>
    </row>
    <row r="31" spans="1:21" s="107" customFormat="1" x14ac:dyDescent="0.2">
      <c r="A31" s="164"/>
      <c r="B31" s="164"/>
      <c r="C31" s="164"/>
      <c r="D31" s="164"/>
      <c r="E31" s="164"/>
      <c r="F31" s="164"/>
      <c r="G31" s="164"/>
      <c r="H31" s="164"/>
      <c r="I31" s="164"/>
      <c r="J31" s="164"/>
      <c r="K31" s="164"/>
      <c r="L31" s="164"/>
      <c r="M31" s="164"/>
      <c r="N31" s="164"/>
      <c r="O31" s="164"/>
      <c r="P31" s="164"/>
      <c r="Q31" s="164"/>
      <c r="R31" s="164"/>
      <c r="S31" s="164"/>
      <c r="T31" s="164"/>
      <c r="U31" s="164"/>
    </row>
    <row r="32" spans="1:21" s="107" customFormat="1" x14ac:dyDescent="0.2">
      <c r="A32" s="164"/>
      <c r="B32" s="164"/>
      <c r="C32" s="164"/>
      <c r="D32" s="164"/>
      <c r="E32" s="164"/>
      <c r="F32" s="164"/>
      <c r="G32" s="164"/>
      <c r="H32" s="164"/>
      <c r="I32" s="164"/>
      <c r="J32" s="164"/>
      <c r="K32" s="164"/>
      <c r="L32" s="164"/>
      <c r="M32" s="164"/>
      <c r="N32" s="164"/>
      <c r="O32" s="164"/>
      <c r="P32" s="164"/>
      <c r="Q32" s="164"/>
      <c r="R32" s="164"/>
      <c r="S32" s="164"/>
      <c r="T32" s="164"/>
      <c r="U32" s="164"/>
    </row>
    <row r="33" s="107" customFormat="1" x14ac:dyDescent="0.2"/>
    <row r="34" s="107" customFormat="1" x14ac:dyDescent="0.2"/>
    <row r="35" s="107" customFormat="1" x14ac:dyDescent="0.2"/>
    <row r="36" s="107" customFormat="1" x14ac:dyDescent="0.2"/>
    <row r="37" s="107" customFormat="1" x14ac:dyDescent="0.2"/>
    <row r="38" s="107" customFormat="1" x14ac:dyDescent="0.2"/>
    <row r="39" s="107" customFormat="1" x14ac:dyDescent="0.2"/>
    <row r="40" s="107" customFormat="1" x14ac:dyDescent="0.2"/>
    <row r="41" s="107" customFormat="1" x14ac:dyDescent="0.2"/>
    <row r="42" s="107" customFormat="1" x14ac:dyDescent="0.2"/>
    <row r="43" s="107" customFormat="1" x14ac:dyDescent="0.2"/>
    <row r="44" s="107" customFormat="1" x14ac:dyDescent="0.2"/>
    <row r="45" s="107" customFormat="1" x14ac:dyDescent="0.2"/>
    <row r="46" s="107" customFormat="1" x14ac:dyDescent="0.2"/>
    <row r="47" s="107" customFormat="1" x14ac:dyDescent="0.2"/>
    <row r="48" s="107" customFormat="1" x14ac:dyDescent="0.2"/>
    <row r="49" s="107" customFormat="1" x14ac:dyDescent="0.2"/>
    <row r="50" s="107" customFormat="1" x14ac:dyDescent="0.2"/>
    <row r="51" s="107" customFormat="1" x14ac:dyDescent="0.2"/>
    <row r="52" s="107" customFormat="1" x14ac:dyDescent="0.2"/>
    <row r="53" s="107" customFormat="1" x14ac:dyDescent="0.2"/>
    <row r="54" s="107" customFormat="1" x14ac:dyDescent="0.2"/>
    <row r="55" s="107" customFormat="1" x14ac:dyDescent="0.2"/>
    <row r="56" s="107" customFormat="1" x14ac:dyDescent="0.2"/>
    <row r="57" s="107" customFormat="1" x14ac:dyDescent="0.2"/>
    <row r="58" s="107" customFormat="1" x14ac:dyDescent="0.2"/>
    <row r="59" s="107" customFormat="1" x14ac:dyDescent="0.2"/>
    <row r="60" s="107" customFormat="1" x14ac:dyDescent="0.2"/>
    <row r="61" s="107" customFormat="1" x14ac:dyDescent="0.2"/>
    <row r="62" s="107" customFormat="1" x14ac:dyDescent="0.2"/>
    <row r="63" s="107" customFormat="1" x14ac:dyDescent="0.2"/>
    <row r="64" s="107" customFormat="1" x14ac:dyDescent="0.2"/>
    <row r="65" s="107" customFormat="1" x14ac:dyDescent="0.2"/>
    <row r="66" s="107" customFormat="1" x14ac:dyDescent="0.2"/>
    <row r="67" s="107" customFormat="1" x14ac:dyDescent="0.2"/>
    <row r="68" s="107" customFormat="1" x14ac:dyDescent="0.2"/>
    <row r="69" s="107" customFormat="1" x14ac:dyDescent="0.2"/>
    <row r="70" s="107" customFormat="1" x14ac:dyDescent="0.2"/>
    <row r="71" s="107" customFormat="1" x14ac:dyDescent="0.2"/>
    <row r="72" s="107" customFormat="1" x14ac:dyDescent="0.2"/>
    <row r="73" s="107" customFormat="1" x14ac:dyDescent="0.2"/>
    <row r="74" s="107" customFormat="1" x14ac:dyDescent="0.2"/>
    <row r="75" s="107" customFormat="1" x14ac:dyDescent="0.2"/>
    <row r="76" s="107" customFormat="1" x14ac:dyDescent="0.2"/>
    <row r="77" s="107" customFormat="1" x14ac:dyDescent="0.2"/>
    <row r="78" s="107" customFormat="1" x14ac:dyDescent="0.2"/>
    <row r="79" s="107" customFormat="1" x14ac:dyDescent="0.2"/>
    <row r="80" s="107" customFormat="1" x14ac:dyDescent="0.2"/>
    <row r="81" s="107" customFormat="1" x14ac:dyDescent="0.2"/>
    <row r="82" s="107" customFormat="1" x14ac:dyDescent="0.2"/>
    <row r="83" s="107" customFormat="1" x14ac:dyDescent="0.2"/>
  </sheetData>
  <sheetProtection formatCells="0" formatColumns="0" formatRows="0" select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2">
    <mergeCell ref="A1:J1"/>
    <mergeCell ref="A2:Q2"/>
    <mergeCell ref="A21:Q21"/>
    <mergeCell ref="A22:Q22"/>
    <mergeCell ref="A3:Q3"/>
    <mergeCell ref="A17:Q20"/>
    <mergeCell ref="A16:Q16"/>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8e23be6-d007-4c2c-9265-7d9405abf22e" xsi:nil="true"/>
    <lcf76f155ced4ddcb4097134ff3c332f xmlns="65146633-a755-433a-aacb-5024b6511b89">
      <Terms xmlns="http://schemas.microsoft.com/office/infopath/2007/PartnerControls"/>
    </lcf76f155ced4ddcb4097134ff3c332f>
    <No_x002e_ xmlns="65146633-a755-433a-aacb-5024b6511b89" xsi:nil="true"/>
    <SharedWithUsers xmlns="d8e23be6-d007-4c2c-9265-7d9405abf22e">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A9DE233A30CB4EAECD318FD55378CC" ma:contentTypeVersion="16" ma:contentTypeDescription="Create a new document." ma:contentTypeScope="" ma:versionID="382b9d8eb73dbb45c29d83a487a65dad">
  <xsd:schema xmlns:xsd="http://www.w3.org/2001/XMLSchema" xmlns:xs="http://www.w3.org/2001/XMLSchema" xmlns:p="http://schemas.microsoft.com/office/2006/metadata/properties" xmlns:ns2="65146633-a755-433a-aacb-5024b6511b89" xmlns:ns3="d8e23be6-d007-4c2c-9265-7d9405abf22e" targetNamespace="http://schemas.microsoft.com/office/2006/metadata/properties" ma:root="true" ma:fieldsID="cabc7d46a5b681e23b00ad0d1b9c9c4a" ns2:_="" ns3:_="">
    <xsd:import namespace="65146633-a755-433a-aacb-5024b6511b89"/>
    <xsd:import namespace="d8e23be6-d007-4c2c-9265-7d9405abf2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No_x002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46633-a755-433a-aacb-5024b6511b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No_x002e_" ma:index="22" nillable="true" ma:displayName="No." ma:format="Dropdown" ma:internalName="No_x002e_" ma:percentage="FALSE">
      <xsd:simpleType>
        <xsd:restriction base="dms:Number"/>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e23be6-d007-4c2c-9265-7d9405abf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03d71ed-081c-438b-88a0-ade23bd4ad29}" ma:internalName="TaxCatchAll" ma:showField="CatchAllData" ma:web="d8e23be6-d007-4c2c-9265-7d9405abf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d8e23be6-d007-4c2c-9265-7d9405abf22e"/>
    <ds:schemaRef ds:uri="65146633-a755-433a-aacb-5024b6511b89"/>
  </ds:schemaRefs>
</ds:datastoreItem>
</file>

<file path=customXml/itemProps3.xml><?xml version="1.0" encoding="utf-8"?>
<ds:datastoreItem xmlns:ds="http://schemas.openxmlformats.org/officeDocument/2006/customXml" ds:itemID="{4E81F34B-1494-49BB-B43C-427FC693D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46633-a755-433a-aacb-5024b6511b89"/>
    <ds:schemaRef ds:uri="d8e23be6-d007-4c2c-9265-7d9405abf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16</vt:i4>
      </vt:variant>
    </vt:vector>
  </HeadingPairs>
  <TitlesOfParts>
    <vt:vector size="50" baseType="lpstr">
      <vt:lpstr>Instructions for Summary</vt:lpstr>
      <vt:lpstr>Summary</vt:lpstr>
      <vt:lpstr>Instructions and Summary v1</vt:lpstr>
      <vt:lpstr>Instructions for Personnel</vt:lpstr>
      <vt:lpstr>a. Personnel</vt:lpstr>
      <vt:lpstr>a. Personnel v1</vt:lpstr>
      <vt:lpstr>Instructions for Fringe</vt:lpstr>
      <vt:lpstr>b. Fringe</vt:lpstr>
      <vt:lpstr>b. Fringe v1</vt:lpstr>
      <vt:lpstr>c. Instructions for Travel</vt:lpstr>
      <vt:lpstr>c. Travel</vt:lpstr>
      <vt:lpstr>c. Travel v1</vt:lpstr>
      <vt:lpstr>d. Information for Equipment</vt:lpstr>
      <vt:lpstr>d. Equipment</vt:lpstr>
      <vt:lpstr>d. Equipment v1</vt:lpstr>
      <vt:lpstr>e. Information for Supplies</vt:lpstr>
      <vt:lpstr>e. Supplies</vt:lpstr>
      <vt:lpstr>e. Supplies v1</vt:lpstr>
      <vt:lpstr>f. Information for Contractual</vt:lpstr>
      <vt:lpstr>f. Contractual</vt:lpstr>
      <vt:lpstr>f. Contractual v1</vt:lpstr>
      <vt:lpstr>i. Information for Indirect</vt:lpstr>
      <vt:lpstr>i. Indirect</vt:lpstr>
      <vt:lpstr>i. Indirect v1</vt:lpstr>
      <vt:lpstr>g. Information for Construction</vt:lpstr>
      <vt:lpstr>g. Construction</vt:lpstr>
      <vt:lpstr>g. Construction v1</vt:lpstr>
      <vt:lpstr>h. Information for Other</vt:lpstr>
      <vt:lpstr>h. Other</vt:lpstr>
      <vt:lpstr>h. Other v1</vt:lpstr>
      <vt:lpstr>j. Information for Admin Costs</vt:lpstr>
      <vt:lpstr>j. Admin Costs</vt:lpstr>
      <vt:lpstr>j. Admin Costs v1</vt:lpstr>
      <vt:lpstr>SF-424A</vt:lpstr>
      <vt:lpstr>'a. Personnel'!Print_Titles</vt:lpstr>
      <vt:lpstr>'a. Personnel v1'!Print_Titles</vt:lpstr>
      <vt:lpstr>'c. Travel'!Print_Titles</vt:lpstr>
      <vt:lpstr>'c. Travel v1'!Print_Titles</vt:lpstr>
      <vt:lpstr>'d. Equipment'!Print_Titles</vt:lpstr>
      <vt:lpstr>'d. Equipment v1'!Print_Titles</vt:lpstr>
      <vt:lpstr>'e. Supplies'!Print_Titles</vt:lpstr>
      <vt:lpstr>'e. Supplies v1'!Print_Titles</vt:lpstr>
      <vt:lpstr>'f. Contractual'!Print_Titles</vt:lpstr>
      <vt:lpstr>'f. Contractual v1'!Print_Titles</vt:lpstr>
      <vt:lpstr>'g. Construction'!Print_Titles</vt:lpstr>
      <vt:lpstr>'g. Construction v1'!Print_Titles</vt:lpstr>
      <vt:lpstr>'h. Other'!Print_Titles</vt:lpstr>
      <vt:lpstr>'h. Other v1'!Print_Titles</vt:lpstr>
      <vt:lpstr>'j. Admin Costs'!Print_Titles</vt:lpstr>
      <vt:lpstr>'j. Admin Costs v1'!Print_Titles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Gutierrez, Matthew</cp:lastModifiedBy>
  <cp:revision/>
  <dcterms:created xsi:type="dcterms:W3CDTF">2006-10-30T17:25:35Z</dcterms:created>
  <dcterms:modified xsi:type="dcterms:W3CDTF">2024-03-12T20:23:32Z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563b7e2c-0705-4489-bdfa-f2d6d6fc453a</vt:lpwstr>
  </property>
  <property fmtid="{D5CDD505-2E9C-101B-9397-08002B2CF9AE}" pid="3" name="ContentTypeId">
    <vt:lpwstr>0x010100D9A9DE233A30CB4EAECD318FD55378CC</vt:lpwstr>
  </property>
  <property fmtid="{D5CDD505-2E9C-101B-9397-08002B2CF9AE}" pid="4" name="SV_QUERY_LIST_4F35BF76-6C0D-4D9B-82B2-816C12CF3733">
    <vt:lpwstr>empty_477D106A-C0D6-4607-AEBD-E2C9D60EA279</vt:lpwstr>
  </property>
  <property fmtid="{D5CDD505-2E9C-101B-9397-08002B2CF9AE}" pid="5" name="MediaServiceImageTags">
    <vt:lpwstr/>
  </property>
</Properties>
</file>